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BECNÍ ÚŘAD 2022\Rozpočet 2023\Schválený\"/>
    </mc:Choice>
  </mc:AlternateContent>
  <xr:revisionPtr revIDLastSave="0" documentId="13_ncr:1_{C5644F2E-8244-4D54-89B8-6F8AA90880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chvaleny_Rozpocet_2023" sheetId="9" r:id="rId1"/>
  </sheets>
  <definedNames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TEST0">#REF!</definedName>
    <definedName name="TESTHKEY">#REF!</definedName>
    <definedName name="TESTKEYS">#REF!</definedName>
    <definedName name="TESTVKEY">#REF!</definedName>
  </definedNames>
  <calcPr calcId="181029" iterateDelta="1E-4"/>
  <fileRecoveryPr autoRecover="0"/>
</workbook>
</file>

<file path=xl/calcChain.xml><?xml version="1.0" encoding="utf-8"?>
<calcChain xmlns="http://schemas.openxmlformats.org/spreadsheetml/2006/main">
  <c r="D223" i="9" l="1"/>
  <c r="D221" i="9"/>
  <c r="D219" i="9"/>
  <c r="D216" i="9"/>
  <c r="D214" i="9"/>
  <c r="D212" i="9"/>
  <c r="D210" i="9"/>
  <c r="D191" i="9"/>
  <c r="D185" i="9"/>
  <c r="D180" i="9"/>
  <c r="D171" i="9"/>
  <c r="D169" i="9"/>
  <c r="D165" i="9"/>
  <c r="D163" i="9"/>
  <c r="D161" i="9"/>
  <c r="D159" i="9"/>
  <c r="D156" i="9"/>
  <c r="D154" i="9"/>
  <c r="D152" i="9"/>
  <c r="D150" i="9"/>
  <c r="D144" i="9"/>
  <c r="D142" i="9"/>
  <c r="D138" i="9"/>
  <c r="D136" i="9"/>
  <c r="D133" i="9"/>
  <c r="D128" i="9"/>
  <c r="D125" i="9"/>
  <c r="D118" i="9"/>
  <c r="D112" i="9"/>
  <c r="D110" i="9"/>
  <c r="D105" i="9"/>
  <c r="D103" i="9"/>
  <c r="D98" i="9"/>
  <c r="D91" i="9"/>
  <c r="D89" i="9"/>
  <c r="D87" i="9"/>
  <c r="D84" i="9"/>
  <c r="D80" i="9"/>
  <c r="D78" i="9"/>
  <c r="D76" i="9"/>
  <c r="D73" i="9"/>
  <c r="D69" i="9"/>
  <c r="D64" i="9"/>
  <c r="D62" i="9"/>
  <c r="D60" i="9"/>
  <c r="D53" i="9"/>
  <c r="D51" i="9"/>
  <c r="D48" i="9"/>
  <c r="D45" i="9"/>
  <c r="D42" i="9"/>
  <c r="D40" i="9"/>
  <c r="D38" i="9"/>
  <c r="D36" i="9"/>
  <c r="D34" i="9"/>
  <c r="D32" i="9"/>
  <c r="D30" i="9"/>
  <c r="D28" i="9"/>
  <c r="D26" i="9"/>
  <c r="D24" i="9"/>
  <c r="D7" i="9"/>
  <c r="D226" i="9" l="1"/>
  <c r="D57" i="9"/>
  <c r="D228" i="9" l="1"/>
</calcChain>
</file>

<file path=xl/sharedStrings.xml><?xml version="1.0" encoding="utf-8"?>
<sst xmlns="http://schemas.openxmlformats.org/spreadsheetml/2006/main" count="234" uniqueCount="146">
  <si>
    <t xml:space="preserve">Příjmy  </t>
  </si>
  <si>
    <t xml:space="preserve">paragraf </t>
  </si>
  <si>
    <t>položka</t>
  </si>
  <si>
    <t>Daně</t>
  </si>
  <si>
    <t>Pěstební činnost</t>
  </si>
  <si>
    <t>Příjmy z pronájmů pozemků</t>
  </si>
  <si>
    <t>Ostatní správa v zemědělství</t>
  </si>
  <si>
    <t>Rybářství</t>
  </si>
  <si>
    <t>Příjmy z poskytování služeb a výrobků</t>
  </si>
  <si>
    <t>Zájmová činnost v kultuře</t>
  </si>
  <si>
    <t>Odvádění a čištění odpadních vod a nakládání s kaly</t>
  </si>
  <si>
    <t>Příjmy z pronájmu ostatních nemovitostí a jejich částí</t>
  </si>
  <si>
    <t>Daň z příjmů fyzických osob ze závislé činnosti</t>
  </si>
  <si>
    <t>Daň z příjmů fyzických osob ze samostatně výdělečné činnosti</t>
  </si>
  <si>
    <t>Daň z příjmů fyzických osob z kapitálových výnosů</t>
  </si>
  <si>
    <t>Daň z příjmů právnických osob</t>
  </si>
  <si>
    <t>Daň z příjmů právnických osob za obce</t>
  </si>
  <si>
    <t>DPH</t>
  </si>
  <si>
    <t>Poplatek za provoz systému KO</t>
  </si>
  <si>
    <t>Poplatek ze psů</t>
  </si>
  <si>
    <t>Odvod z loterií a podobných her</t>
  </si>
  <si>
    <t>Správní poplatky</t>
  </si>
  <si>
    <t>Daň z nemovitých věcí</t>
  </si>
  <si>
    <t>Bytové hospodářství</t>
  </si>
  <si>
    <t>Nebytové hospodářství</t>
  </si>
  <si>
    <t>Pohřebnictví</t>
  </si>
  <si>
    <t>Ostatní příjmy z pronájmu majetku</t>
  </si>
  <si>
    <t>Sběr a odvoz komunálních odpadů</t>
  </si>
  <si>
    <t>Příjmy z prodeje zboží</t>
  </si>
  <si>
    <t>Činnost místní správy</t>
  </si>
  <si>
    <t>Příjmy z pronájmu movitých věcí</t>
  </si>
  <si>
    <t xml:space="preserve">Příjmy a výdaje z úvěrových finančních operací </t>
  </si>
  <si>
    <t>Příjmy z úroků</t>
  </si>
  <si>
    <t>Výdaje</t>
  </si>
  <si>
    <t xml:space="preserve">Celkem příjmy </t>
  </si>
  <si>
    <t>Celospolečenské funkce lesů</t>
  </si>
  <si>
    <t xml:space="preserve">výdaje na dodavatelské zajištění opravy a údržby </t>
  </si>
  <si>
    <t>Silnice</t>
  </si>
  <si>
    <t>Pitná voda</t>
  </si>
  <si>
    <t>Nákup materiálu j.n.</t>
  </si>
  <si>
    <t>Nákup ostatních služeb</t>
  </si>
  <si>
    <t>Mateřské školy</t>
  </si>
  <si>
    <t xml:space="preserve">Neinvestiční transfery obcím </t>
  </si>
  <si>
    <t>Základní školy</t>
  </si>
  <si>
    <t xml:space="preserve">Činnosti knihovnické </t>
  </si>
  <si>
    <t>Ostatní osobní výdaje</t>
  </si>
  <si>
    <t>Výdaje na knihy, učební pomůcky a tisk</t>
  </si>
  <si>
    <t>Záležitosti kultury, církví a sdělovacích prostředků</t>
  </si>
  <si>
    <t>Dary obyvatelstvu</t>
  </si>
  <si>
    <t>Věcné dary</t>
  </si>
  <si>
    <t>Výdaje na pořízení věcí a služeb - pohoštění</t>
  </si>
  <si>
    <t>Drobný hmotný dlouhodobý majetek</t>
  </si>
  <si>
    <t>Sportovní zařízení v majetku obce</t>
  </si>
  <si>
    <t>Využití volného času dětí a mládeže</t>
  </si>
  <si>
    <t>Pevná paliva</t>
  </si>
  <si>
    <t>Elektrická energie</t>
  </si>
  <si>
    <t>Veřejné osvětlení</t>
  </si>
  <si>
    <t xml:space="preserve">Výdaje na dodavatelské zajištění opravy a údržby </t>
  </si>
  <si>
    <t>Sběr a odvoz nebezpečných odpadů</t>
  </si>
  <si>
    <t>Sběr a odvoz ostatních odpadů</t>
  </si>
  <si>
    <t>Péče o vzhled obcí a veřejnou zeleň</t>
  </si>
  <si>
    <t>Nespecifikované rezervy</t>
  </si>
  <si>
    <t>Ochrana obyvatelstva</t>
  </si>
  <si>
    <t>Požární ochrana - dobrovolná část</t>
  </si>
  <si>
    <t>Plyn</t>
  </si>
  <si>
    <t>Pohonné hmoty a maziva</t>
  </si>
  <si>
    <t xml:space="preserve">Zastupitelstvo obcí </t>
  </si>
  <si>
    <t>Odměny členů zastupitelstva obcí a krajů</t>
  </si>
  <si>
    <t>Povinné pojistné na zdravotní pojištění</t>
  </si>
  <si>
    <t>Cestovné (tuzemské i zahraniční)</t>
  </si>
  <si>
    <t>Poštovní služby</t>
  </si>
  <si>
    <t>Služby telekomunikací a radiokomunikací</t>
  </si>
  <si>
    <t>Výdaje na dodavatelské pořízení informací</t>
  </si>
  <si>
    <t>Služby školení a vzdělávání</t>
  </si>
  <si>
    <t>Poskytované zálohy vlastní pokladně</t>
  </si>
  <si>
    <t>Neinvestiční transfery spolkům</t>
  </si>
  <si>
    <t>Ostatní neinvestiční transfery veřej.rozp.místní úrovně</t>
  </si>
  <si>
    <t>Nákup kolků</t>
  </si>
  <si>
    <t>Služby peněžních ústavů</t>
  </si>
  <si>
    <t>Příjmy a výdaje z úvěr.finanč.operací</t>
  </si>
  <si>
    <t>Pojištění funkčně nespecifikované</t>
  </si>
  <si>
    <t>Ostatní finanční operace</t>
  </si>
  <si>
    <t>Platby daní a poplatků státnímu rozpočtu</t>
  </si>
  <si>
    <t>Finanční vypořádání minulých let</t>
  </si>
  <si>
    <t>Ostatní činnost j.n.</t>
  </si>
  <si>
    <t>Celkem výdaje</t>
  </si>
  <si>
    <t>předpokládaný shodek</t>
  </si>
  <si>
    <t>Vyvěšeno:</t>
  </si>
  <si>
    <t>Sejmuto:</t>
  </si>
  <si>
    <t>Datum</t>
  </si>
  <si>
    <t>NI př.transf.ze st.r. v rám.souh.dot.</t>
  </si>
  <si>
    <t>IČO: 00667579</t>
  </si>
  <si>
    <t>Obec Kocelovice, Kocelovice čp. 32</t>
  </si>
  <si>
    <t>NI přijaté transfery od krajů</t>
  </si>
  <si>
    <t>Komunální služby a územní rozvoj j.n.</t>
  </si>
  <si>
    <t>Ostatní příjmy z vlastní činnosti</t>
  </si>
  <si>
    <t>Výdaje na dodavatel.zajišť.opravy a udrž.</t>
  </si>
  <si>
    <t>Neinv.transf.církvím a nábož.spol.</t>
  </si>
  <si>
    <t>Neinv.transf.ost.skupinám obyvatelstva</t>
  </si>
  <si>
    <t>Ost.soc.péče a pomoc rodině a manželství</t>
  </si>
  <si>
    <t>Ost.činnosti k ochraně přírody a krajiny</t>
  </si>
  <si>
    <t>Tělovýchova a zájmová činnost</t>
  </si>
  <si>
    <t>Ostatní tělovýchovná činnost</t>
  </si>
  <si>
    <t>Ochrana přírody a krajiny</t>
  </si>
  <si>
    <t>Soc.péče a pomoc manželstvím a rodinám</t>
  </si>
  <si>
    <t>Služby sociální prevence</t>
  </si>
  <si>
    <t>Ostatní sociální péče a pomoc</t>
  </si>
  <si>
    <t xml:space="preserve">Domovy pro seniory </t>
  </si>
  <si>
    <t>Neinv.transf.spolkům</t>
  </si>
  <si>
    <t>neinvestiční dotace na činnost</t>
  </si>
  <si>
    <t>Rozhlas a televize</t>
  </si>
  <si>
    <t xml:space="preserve">Ost.záležitosti kultury </t>
  </si>
  <si>
    <t>NI př.transf.ze všeob.pokl.sp.st.rozp.</t>
  </si>
  <si>
    <t>Volby do zastupitelstev ÚSC</t>
  </si>
  <si>
    <t xml:space="preserve">Cestovné </t>
  </si>
  <si>
    <t>Výdaje na poř.věcí a služeb - pohoštění</t>
  </si>
  <si>
    <t>Pozemky</t>
  </si>
  <si>
    <t>Činnost registrovaných církví a nábožen.spol.</t>
  </si>
  <si>
    <t xml:space="preserve">Neinv.transfer spolkům </t>
  </si>
  <si>
    <t>Pomoc zdravotně postiženým a chron.nemocným</t>
  </si>
  <si>
    <t>Ost.neinv.transf.nezisk. a podob.organ.</t>
  </si>
  <si>
    <t>Neinv.transf.cizím PO</t>
  </si>
  <si>
    <t>Krizová opatření</t>
  </si>
  <si>
    <t>Rezerva na krizová opatření</t>
  </si>
  <si>
    <t>Ostatní správa v oblasti krizového řízení</t>
  </si>
  <si>
    <t>Vratky trans.poskyt.z veř.rozp.ústř.</t>
  </si>
  <si>
    <t>dopravní prostředky</t>
  </si>
  <si>
    <t>Převody vlastním fondům v rozp.úz.úr</t>
  </si>
  <si>
    <t>Převody z rozpočtových účtů</t>
  </si>
  <si>
    <t>Převody z vlastní pokladny</t>
  </si>
  <si>
    <t>Převody vlastním fondům v rozp. úz. úr</t>
  </si>
  <si>
    <t>Převody vlastním rozpočnovým účtům</t>
  </si>
  <si>
    <t>Převody do vlastní pokladny</t>
  </si>
  <si>
    <t>Odvody za odnění půdy ze zem. fondu</t>
  </si>
  <si>
    <t>Budovy, haly a stavby</t>
  </si>
  <si>
    <t>Rozpočet 2023</t>
  </si>
  <si>
    <t>Investiční přijaté transfery od krajů</t>
  </si>
  <si>
    <t>Příjem z pronájmu nebo pachtu movitých věcí</t>
  </si>
  <si>
    <t>Komunální služby a územní rozvoj jinde nezařazené</t>
  </si>
  <si>
    <t>Nákup zboží za účelem dalšího prodeje</t>
  </si>
  <si>
    <t>Humanitární zahraniční pomoc přímá</t>
  </si>
  <si>
    <t>Sociální pomoc osobám v hmotné nouzi</t>
  </si>
  <si>
    <t>Schválený rozpočet na rok 2023</t>
  </si>
  <si>
    <t>Schváleno usnesením Zastupitelstva obce Kocelovice</t>
  </si>
  <si>
    <t>číslo: 60/2022, ze dne 9.12.2022</t>
  </si>
  <si>
    <r>
      <t>Shodek</t>
    </r>
    <r>
      <rPr>
        <sz val="8.4"/>
        <color theme="1"/>
        <rFont val="Arial"/>
        <family val="2"/>
        <charset val="238"/>
      </rPr>
      <t xml:space="preserve"> </t>
    </r>
    <r>
      <rPr>
        <b/>
        <sz val="8.4"/>
        <color theme="1"/>
        <rFont val="Arial"/>
        <family val="2"/>
        <charset val="238"/>
      </rPr>
      <t>rozpočtu</t>
    </r>
    <r>
      <rPr>
        <sz val="8.4"/>
        <color theme="1"/>
        <rFont val="Arial"/>
        <family val="2"/>
        <charset val="238"/>
      </rPr>
      <t xml:space="preserve"> se bude hrazen z přebytku minulých období.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</si>
</sst>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8.4"/>
      <color theme="1"/>
      <name val="Arial"/>
      <family val="2"/>
      <charset val="238"/>
    </font>
    <font>
      <b/>
      <sz val="8.4"/>
      <color theme="1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9" xfId="0" applyBorder="1"/>
    <xf numFmtId="0" fontId="0" fillId="0" borderId="10" xfId="0" applyBorder="1"/>
    <xf numFmtId="0" fontId="2" fillId="4" borderId="7" xfId="0" applyFont="1" applyFill="1" applyBorder="1"/>
    <xf numFmtId="0" fontId="2" fillId="4" borderId="8" xfId="0" applyFont="1" applyFill="1" applyBorder="1"/>
    <xf numFmtId="0" fontId="2" fillId="4" borderId="4" xfId="0" applyFont="1" applyFill="1" applyBorder="1"/>
    <xf numFmtId="0" fontId="2" fillId="4" borderId="5" xfId="0" applyFont="1" applyFill="1" applyBorder="1"/>
    <xf numFmtId="0" fontId="2" fillId="4" borderId="6" xfId="0" applyFont="1" applyFill="1" applyBorder="1"/>
    <xf numFmtId="0" fontId="0" fillId="4" borderId="9" xfId="0" applyFill="1" applyBorder="1"/>
    <xf numFmtId="0" fontId="2" fillId="4" borderId="9" xfId="0" applyFont="1" applyFill="1" applyBorder="1"/>
    <xf numFmtId="0" fontId="2" fillId="2" borderId="2" xfId="0" applyFont="1" applyFill="1" applyBorder="1"/>
    <xf numFmtId="164" fontId="0" fillId="0" borderId="2" xfId="1" applyFont="1" applyBorder="1"/>
    <xf numFmtId="164" fontId="0" fillId="0" borderId="3" xfId="1" applyFont="1" applyBorder="1"/>
    <xf numFmtId="164" fontId="2" fillId="4" borderId="5" xfId="1" applyFont="1" applyFill="1" applyBorder="1"/>
    <xf numFmtId="164" fontId="0" fillId="0" borderId="10" xfId="1" applyFont="1" applyBorder="1"/>
    <xf numFmtId="164" fontId="0" fillId="0" borderId="9" xfId="1" applyFont="1" applyBorder="1"/>
    <xf numFmtId="0" fontId="0" fillId="5" borderId="3" xfId="0" applyFill="1" applyBorder="1"/>
    <xf numFmtId="164" fontId="2" fillId="4" borderId="8" xfId="1" applyFont="1" applyFill="1" applyBorder="1"/>
    <xf numFmtId="164" fontId="2" fillId="4" borderId="11" xfId="1" applyFont="1" applyFill="1" applyBorder="1"/>
    <xf numFmtId="164" fontId="2" fillId="4" borderId="9" xfId="0" applyNumberFormat="1" applyFont="1" applyFill="1" applyBorder="1"/>
    <xf numFmtId="164" fontId="0" fillId="0" borderId="0" xfId="1" applyFont="1" applyBorder="1"/>
    <xf numFmtId="0" fontId="4" fillId="0" borderId="1" xfId="0" applyFont="1" applyBorder="1"/>
    <xf numFmtId="164" fontId="2" fillId="4" borderId="5" xfId="0" applyNumberFormat="1" applyFont="1" applyFill="1" applyBorder="1"/>
    <xf numFmtId="164" fontId="2" fillId="4" borderId="8" xfId="0" applyNumberFormat="1" applyFont="1" applyFill="1" applyBorder="1"/>
    <xf numFmtId="0" fontId="0" fillId="5" borderId="2" xfId="0" applyFill="1" applyBorder="1"/>
    <xf numFmtId="164" fontId="0" fillId="5" borderId="2" xfId="1" applyFont="1" applyFill="1" applyBorder="1"/>
    <xf numFmtId="0" fontId="6" fillId="0" borderId="0" xfId="0" applyFont="1"/>
    <xf numFmtId="0" fontId="2" fillId="0" borderId="0" xfId="0" applyFont="1"/>
    <xf numFmtId="0" fontId="7" fillId="6" borderId="2" xfId="0" applyFont="1" applyFill="1" applyBorder="1"/>
    <xf numFmtId="0" fontId="8" fillId="0" borderId="0" xfId="0" applyFont="1"/>
    <xf numFmtId="0" fontId="2" fillId="0" borderId="12" xfId="0" applyFont="1" applyBorder="1"/>
    <xf numFmtId="0" fontId="2" fillId="0" borderId="13" xfId="0" applyFont="1" applyBorder="1"/>
    <xf numFmtId="0" fontId="0" fillId="0" borderId="14" xfId="0" applyBorder="1"/>
    <xf numFmtId="0" fontId="2" fillId="0" borderId="15" xfId="0" applyFont="1" applyBorder="1"/>
    <xf numFmtId="0" fontId="0" fillId="0" borderId="1" xfId="0" applyBorder="1"/>
    <xf numFmtId="0" fontId="0" fillId="0" borderId="16" xfId="0" applyBorder="1"/>
    <xf numFmtId="0" fontId="2" fillId="2" borderId="17" xfId="0" applyFont="1" applyFill="1" applyBorder="1"/>
    <xf numFmtId="0" fontId="2" fillId="4" borderId="18" xfId="0" applyFont="1" applyFill="1" applyBorder="1"/>
    <xf numFmtId="0" fontId="2" fillId="4" borderId="19" xfId="0" applyFont="1" applyFill="1" applyBorder="1"/>
    <xf numFmtId="164" fontId="2" fillId="4" borderId="19" xfId="0" applyNumberFormat="1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6" xfId="0" applyFont="1" applyFill="1" applyBorder="1"/>
    <xf numFmtId="0" fontId="0" fillId="7" borderId="2" xfId="0" applyFill="1" applyBorder="1"/>
    <xf numFmtId="164" fontId="0" fillId="0" borderId="0" xfId="0" applyNumberFormat="1"/>
    <xf numFmtId="164" fontId="0" fillId="6" borderId="3" xfId="1" applyFont="1" applyFill="1" applyBorder="1"/>
    <xf numFmtId="164" fontId="0" fillId="6" borderId="10" xfId="1" applyFont="1" applyFill="1" applyBorder="1"/>
    <xf numFmtId="164" fontId="0" fillId="6" borderId="9" xfId="1" applyFont="1" applyFill="1" applyBorder="1"/>
    <xf numFmtId="164" fontId="0" fillId="0" borderId="0" xfId="1" applyFont="1" applyFill="1" applyBorder="1"/>
    <xf numFmtId="164" fontId="4" fillId="3" borderId="1" xfId="0" applyNumberFormat="1" applyFont="1" applyFill="1" applyBorder="1"/>
    <xf numFmtId="164" fontId="0" fillId="3" borderId="0" xfId="0" applyNumberFormat="1" applyFill="1"/>
    <xf numFmtId="164" fontId="0" fillId="6" borderId="2" xfId="1" applyFont="1" applyFill="1" applyBorder="1"/>
    <xf numFmtId="164" fontId="0" fillId="0" borderId="10" xfId="1" applyFont="1" applyFill="1" applyBorder="1"/>
    <xf numFmtId="164" fontId="2" fillId="4" borderId="19" xfId="1" applyFont="1" applyFill="1" applyBorder="1"/>
    <xf numFmtId="164" fontId="0" fillId="6" borderId="20" xfId="1" applyFont="1" applyFill="1" applyBorder="1"/>
    <xf numFmtId="14" fontId="3" fillId="0" borderId="1" xfId="0" applyNumberFormat="1" applyFont="1" applyBorder="1"/>
    <xf numFmtId="0" fontId="3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/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8D0FE-B8EC-47D4-9759-10C7851E32E4}">
  <dimension ref="A1:E235"/>
  <sheetViews>
    <sheetView tabSelected="1" topLeftCell="A217" zoomScaleNormal="100" workbookViewId="0">
      <selection activeCell="C241" sqref="C241"/>
    </sheetView>
  </sheetViews>
  <sheetFormatPr defaultRowHeight="15" x14ac:dyDescent="0.25"/>
  <cols>
    <col min="1" max="2" width="11.85546875" bestFit="1" customWidth="1"/>
    <col min="3" max="3" width="56.7109375" bestFit="1" customWidth="1"/>
    <col min="4" max="4" width="15.28515625" bestFit="1" customWidth="1"/>
    <col min="5" max="5" width="12.5703125" bestFit="1" customWidth="1"/>
  </cols>
  <sheetData>
    <row r="1" spans="1:4" ht="24" thickBot="1" x14ac:dyDescent="0.4">
      <c r="A1" s="34"/>
      <c r="B1" s="35" t="s">
        <v>89</v>
      </c>
      <c r="C1" s="31" t="s">
        <v>142</v>
      </c>
    </row>
    <row r="2" spans="1:4" ht="19.5" thickBot="1" x14ac:dyDescent="0.35">
      <c r="A2" s="32" t="s">
        <v>87</v>
      </c>
      <c r="B2" s="57">
        <v>44922</v>
      </c>
      <c r="C2" s="60" t="s">
        <v>92</v>
      </c>
      <c r="D2" s="29" t="s">
        <v>91</v>
      </c>
    </row>
    <row r="3" spans="1:4" ht="15.75" thickBot="1" x14ac:dyDescent="0.3">
      <c r="A3" s="33" t="s">
        <v>88</v>
      </c>
      <c r="B3" s="36"/>
    </row>
    <row r="5" spans="1:4" ht="16.5" thickBot="1" x14ac:dyDescent="0.3">
      <c r="A5" s="12" t="s">
        <v>0</v>
      </c>
      <c r="B5" s="1"/>
      <c r="C5" s="30" t="s">
        <v>135</v>
      </c>
    </row>
    <row r="6" spans="1:4" ht="42" customHeight="1" thickBot="1" x14ac:dyDescent="0.3">
      <c r="A6" s="44" t="s">
        <v>1</v>
      </c>
      <c r="B6" s="44" t="s">
        <v>2</v>
      </c>
      <c r="C6" s="44"/>
      <c r="D6" s="43" t="s">
        <v>135</v>
      </c>
    </row>
    <row r="7" spans="1:4" x14ac:dyDescent="0.25">
      <c r="A7" s="10"/>
      <c r="B7" s="10"/>
      <c r="C7" s="11" t="s">
        <v>3</v>
      </c>
      <c r="D7" s="21">
        <f>SUM(D8:D23)</f>
        <v>3548000</v>
      </c>
    </row>
    <row r="8" spans="1:4" x14ac:dyDescent="0.25">
      <c r="A8" s="1"/>
      <c r="B8" s="1">
        <v>1111</v>
      </c>
      <c r="C8" s="1" t="s">
        <v>12</v>
      </c>
      <c r="D8" s="13">
        <v>480000</v>
      </c>
    </row>
    <row r="9" spans="1:4" x14ac:dyDescent="0.25">
      <c r="A9" s="1"/>
      <c r="B9" s="1">
        <v>1112</v>
      </c>
      <c r="C9" s="1" t="s">
        <v>13</v>
      </c>
      <c r="D9" s="13">
        <v>50000</v>
      </c>
    </row>
    <row r="10" spans="1:4" x14ac:dyDescent="0.25">
      <c r="A10" s="1"/>
      <c r="B10" s="1">
        <v>1113</v>
      </c>
      <c r="C10" s="1" t="s">
        <v>14</v>
      </c>
      <c r="D10" s="13">
        <v>85000</v>
      </c>
    </row>
    <row r="11" spans="1:4" x14ac:dyDescent="0.25">
      <c r="A11" s="1"/>
      <c r="B11" s="1">
        <v>1121</v>
      </c>
      <c r="C11" s="1" t="s">
        <v>15</v>
      </c>
      <c r="D11" s="13">
        <v>650000</v>
      </c>
    </row>
    <row r="12" spans="1:4" x14ac:dyDescent="0.25">
      <c r="A12" s="1"/>
      <c r="B12" s="1">
        <v>1122</v>
      </c>
      <c r="C12" s="1" t="s">
        <v>16</v>
      </c>
      <c r="D12" s="13">
        <v>150000</v>
      </c>
    </row>
    <row r="13" spans="1:4" x14ac:dyDescent="0.25">
      <c r="A13" s="1"/>
      <c r="B13" s="1">
        <v>1211</v>
      </c>
      <c r="C13" s="1" t="s">
        <v>17</v>
      </c>
      <c r="D13" s="13">
        <v>1445000</v>
      </c>
    </row>
    <row r="14" spans="1:4" x14ac:dyDescent="0.25">
      <c r="A14" s="1"/>
      <c r="B14" s="1">
        <v>1334</v>
      </c>
      <c r="C14" t="s">
        <v>133</v>
      </c>
      <c r="D14" s="54">
        <v>500</v>
      </c>
    </row>
    <row r="15" spans="1:4" x14ac:dyDescent="0.25">
      <c r="A15" s="1"/>
      <c r="B15" s="1">
        <v>1341</v>
      </c>
      <c r="C15" s="1" t="s">
        <v>19</v>
      </c>
      <c r="D15" s="13">
        <v>2500</v>
      </c>
    </row>
    <row r="16" spans="1:4" x14ac:dyDescent="0.25">
      <c r="A16" s="1"/>
      <c r="B16" s="1">
        <v>1345</v>
      </c>
      <c r="C16" s="1" t="s">
        <v>18</v>
      </c>
      <c r="D16" s="13">
        <v>82000</v>
      </c>
    </row>
    <row r="17" spans="1:4" x14ac:dyDescent="0.25">
      <c r="A17" s="1"/>
      <c r="B17" s="1">
        <v>1361</v>
      </c>
      <c r="C17" s="1" t="s">
        <v>21</v>
      </c>
      <c r="D17" s="13">
        <v>500</v>
      </c>
    </row>
    <row r="18" spans="1:4" x14ac:dyDescent="0.25">
      <c r="A18" s="1"/>
      <c r="B18" s="1">
        <v>1381</v>
      </c>
      <c r="C18" s="1" t="s">
        <v>20</v>
      </c>
      <c r="D18" s="13">
        <v>19500</v>
      </c>
    </row>
    <row r="19" spans="1:4" x14ac:dyDescent="0.25">
      <c r="A19" s="1"/>
      <c r="B19" s="1">
        <v>1511</v>
      </c>
      <c r="C19" s="1" t="s">
        <v>22</v>
      </c>
      <c r="D19" s="13">
        <v>310000</v>
      </c>
    </row>
    <row r="20" spans="1:4" x14ac:dyDescent="0.25">
      <c r="A20" s="1"/>
      <c r="B20" s="45">
        <v>4111</v>
      </c>
      <c r="C20" s="45" t="s">
        <v>112</v>
      </c>
      <c r="D20" s="14"/>
    </row>
    <row r="21" spans="1:4" x14ac:dyDescent="0.25">
      <c r="A21" s="1"/>
      <c r="B21" s="1">
        <v>4112</v>
      </c>
      <c r="C21" s="1" t="s">
        <v>90</v>
      </c>
      <c r="D21" s="14">
        <v>73000</v>
      </c>
    </row>
    <row r="22" spans="1:4" x14ac:dyDescent="0.25">
      <c r="A22" s="2"/>
      <c r="B22" s="18">
        <v>4122</v>
      </c>
      <c r="C22" s="18" t="s">
        <v>93</v>
      </c>
      <c r="D22" s="47">
        <v>200000</v>
      </c>
    </row>
    <row r="23" spans="1:4" ht="15.75" thickBot="1" x14ac:dyDescent="0.3">
      <c r="A23" s="2"/>
      <c r="B23" s="18">
        <v>4222</v>
      </c>
      <c r="C23" s="18" t="s">
        <v>136</v>
      </c>
      <c r="D23" s="47">
        <v>0</v>
      </c>
    </row>
    <row r="24" spans="1:4" x14ac:dyDescent="0.25">
      <c r="A24" s="5">
        <v>1031</v>
      </c>
      <c r="B24" s="6"/>
      <c r="C24" s="6" t="s">
        <v>4</v>
      </c>
      <c r="D24" s="19">
        <f>D25</f>
        <v>520000</v>
      </c>
    </row>
    <row r="25" spans="1:4" ht="15.75" thickBot="1" x14ac:dyDescent="0.3">
      <c r="A25" s="2">
        <v>1031</v>
      </c>
      <c r="B25" s="2">
        <v>2131</v>
      </c>
      <c r="C25" s="2" t="s">
        <v>5</v>
      </c>
      <c r="D25" s="47">
        <v>520000</v>
      </c>
    </row>
    <row r="26" spans="1:4" ht="15.75" thickBot="1" x14ac:dyDescent="0.3">
      <c r="A26" s="7">
        <v>1069</v>
      </c>
      <c r="B26" s="8"/>
      <c r="C26" s="8" t="s">
        <v>6</v>
      </c>
      <c r="D26" s="15">
        <f>D27</f>
        <v>117000</v>
      </c>
    </row>
    <row r="27" spans="1:4" ht="15.75" thickBot="1" x14ac:dyDescent="0.3">
      <c r="A27" s="4">
        <v>1069</v>
      </c>
      <c r="B27" s="4">
        <v>2131</v>
      </c>
      <c r="C27" s="4" t="s">
        <v>5</v>
      </c>
      <c r="D27" s="48">
        <v>117000</v>
      </c>
    </row>
    <row r="28" spans="1:4" ht="15.75" thickBot="1" x14ac:dyDescent="0.3">
      <c r="A28" s="7">
        <v>1070</v>
      </c>
      <c r="B28" s="8"/>
      <c r="C28" s="9" t="s">
        <v>7</v>
      </c>
      <c r="D28" s="20">
        <f>D29</f>
        <v>3000</v>
      </c>
    </row>
    <row r="29" spans="1:4" ht="15.75" thickBot="1" x14ac:dyDescent="0.3">
      <c r="A29" s="4">
        <v>1070</v>
      </c>
      <c r="B29" s="4">
        <v>2131</v>
      </c>
      <c r="C29" s="4" t="s">
        <v>5</v>
      </c>
      <c r="D29" s="48">
        <v>3000</v>
      </c>
    </row>
    <row r="30" spans="1:4" ht="15.75" thickBot="1" x14ac:dyDescent="0.3">
      <c r="A30" s="7">
        <v>2310</v>
      </c>
      <c r="B30" s="8"/>
      <c r="C30" s="8" t="s">
        <v>38</v>
      </c>
      <c r="D30" s="15">
        <f>D31</f>
        <v>1500</v>
      </c>
    </row>
    <row r="31" spans="1:4" ht="15.75" thickBot="1" x14ac:dyDescent="0.3">
      <c r="A31" s="4">
        <v>2310</v>
      </c>
      <c r="B31" s="4">
        <v>2111</v>
      </c>
      <c r="C31" s="4" t="s">
        <v>8</v>
      </c>
      <c r="D31" s="48">
        <v>1500</v>
      </c>
    </row>
    <row r="32" spans="1:4" ht="15.75" thickBot="1" x14ac:dyDescent="0.3">
      <c r="A32" s="7">
        <v>2321</v>
      </c>
      <c r="B32" s="8"/>
      <c r="C32" s="8" t="s">
        <v>10</v>
      </c>
      <c r="D32" s="15">
        <f>D33</f>
        <v>5500</v>
      </c>
    </row>
    <row r="33" spans="1:4" ht="15.75" thickBot="1" x14ac:dyDescent="0.3">
      <c r="A33" s="4">
        <v>2321</v>
      </c>
      <c r="B33" s="4">
        <v>2111</v>
      </c>
      <c r="C33" s="4" t="s">
        <v>8</v>
      </c>
      <c r="D33" s="48">
        <v>5500</v>
      </c>
    </row>
    <row r="34" spans="1:4" ht="15.75" thickBot="1" x14ac:dyDescent="0.3">
      <c r="A34" s="7">
        <v>3392</v>
      </c>
      <c r="B34" s="8"/>
      <c r="C34" s="8" t="s">
        <v>9</v>
      </c>
      <c r="D34" s="15">
        <f>D35</f>
        <v>3000</v>
      </c>
    </row>
    <row r="35" spans="1:4" ht="15.75" thickBot="1" x14ac:dyDescent="0.3">
      <c r="A35" s="4">
        <v>3392</v>
      </c>
      <c r="B35" s="4">
        <v>2132</v>
      </c>
      <c r="C35" s="4" t="s">
        <v>11</v>
      </c>
      <c r="D35" s="16">
        <v>3000</v>
      </c>
    </row>
    <row r="36" spans="1:4" ht="15.75" thickBot="1" x14ac:dyDescent="0.3">
      <c r="A36" s="7">
        <v>3612</v>
      </c>
      <c r="B36" s="8"/>
      <c r="C36" s="8" t="s">
        <v>23</v>
      </c>
      <c r="D36" s="15">
        <f>D37</f>
        <v>61992</v>
      </c>
    </row>
    <row r="37" spans="1:4" ht="15.75" thickBot="1" x14ac:dyDescent="0.3">
      <c r="A37" s="4">
        <v>3612</v>
      </c>
      <c r="B37" s="4">
        <v>2132</v>
      </c>
      <c r="C37" s="4" t="s">
        <v>11</v>
      </c>
      <c r="D37" s="48">
        <v>61992</v>
      </c>
    </row>
    <row r="38" spans="1:4" ht="15.75" thickBot="1" x14ac:dyDescent="0.3">
      <c r="A38" s="7">
        <v>3613</v>
      </c>
      <c r="B38" s="8"/>
      <c r="C38" s="8" t="s">
        <v>24</v>
      </c>
      <c r="D38" s="15">
        <f>D39</f>
        <v>500</v>
      </c>
    </row>
    <row r="39" spans="1:4" ht="15.75" thickBot="1" x14ac:dyDescent="0.3">
      <c r="A39" s="4">
        <v>3613</v>
      </c>
      <c r="B39" s="4">
        <v>2132</v>
      </c>
      <c r="C39" s="4" t="s">
        <v>11</v>
      </c>
      <c r="D39" s="48">
        <v>500</v>
      </c>
    </row>
    <row r="40" spans="1:4" ht="15.75" thickBot="1" x14ac:dyDescent="0.3">
      <c r="A40" s="7">
        <v>3632</v>
      </c>
      <c r="B40" s="8"/>
      <c r="C40" s="8" t="s">
        <v>25</v>
      </c>
      <c r="D40" s="15">
        <f>D41</f>
        <v>300</v>
      </c>
    </row>
    <row r="41" spans="1:4" ht="15.75" thickBot="1" x14ac:dyDescent="0.3">
      <c r="A41" s="4">
        <v>3632</v>
      </c>
      <c r="B41" s="4">
        <v>2139</v>
      </c>
      <c r="C41" s="4" t="s">
        <v>26</v>
      </c>
      <c r="D41" s="48">
        <v>300</v>
      </c>
    </row>
    <row r="42" spans="1:4" x14ac:dyDescent="0.25">
      <c r="A42" s="5">
        <v>3639</v>
      </c>
      <c r="B42" s="6"/>
      <c r="C42" s="6" t="s">
        <v>94</v>
      </c>
      <c r="D42" s="19">
        <f>SUM(D43:D44)</f>
        <v>6500</v>
      </c>
    </row>
    <row r="43" spans="1:4" x14ac:dyDescent="0.25">
      <c r="A43" s="1">
        <v>3639</v>
      </c>
      <c r="B43" s="1">
        <v>2119</v>
      </c>
      <c r="C43" s="1" t="s">
        <v>95</v>
      </c>
      <c r="D43" s="13">
        <v>1500</v>
      </c>
    </row>
    <row r="44" spans="1:4" x14ac:dyDescent="0.25">
      <c r="A44" s="1">
        <v>3639</v>
      </c>
      <c r="B44" s="1">
        <v>2133</v>
      </c>
      <c r="C44" s="1" t="s">
        <v>137</v>
      </c>
      <c r="D44" s="13">
        <v>5000</v>
      </c>
    </row>
    <row r="45" spans="1:4" ht="15.75" thickBot="1" x14ac:dyDescent="0.3">
      <c r="A45" s="39">
        <v>3722</v>
      </c>
      <c r="B45" s="40"/>
      <c r="C45" s="40" t="s">
        <v>27</v>
      </c>
      <c r="D45" s="55">
        <f>SUM(D46:D47)</f>
        <v>33600</v>
      </c>
    </row>
    <row r="46" spans="1:4" x14ac:dyDescent="0.25">
      <c r="A46" s="3">
        <v>3722</v>
      </c>
      <c r="B46" s="3">
        <v>2111</v>
      </c>
      <c r="C46" s="3" t="s">
        <v>8</v>
      </c>
      <c r="D46" s="49">
        <v>32000</v>
      </c>
    </row>
    <row r="47" spans="1:4" ht="15.75" thickBot="1" x14ac:dyDescent="0.3">
      <c r="A47" s="2">
        <v>3722</v>
      </c>
      <c r="B47" s="2">
        <v>2112</v>
      </c>
      <c r="C47" s="2" t="s">
        <v>28</v>
      </c>
      <c r="D47" s="47">
        <v>1600</v>
      </c>
    </row>
    <row r="48" spans="1:4" ht="15.75" thickBot="1" x14ac:dyDescent="0.3">
      <c r="A48" s="7">
        <v>6171</v>
      </c>
      <c r="B48" s="8"/>
      <c r="C48" s="8" t="s">
        <v>29</v>
      </c>
      <c r="D48" s="15">
        <f>SUM(D49:D50)</f>
        <v>1000</v>
      </c>
    </row>
    <row r="49" spans="1:4" x14ac:dyDescent="0.25">
      <c r="A49" s="3">
        <v>6171</v>
      </c>
      <c r="B49" s="3">
        <v>2112</v>
      </c>
      <c r="C49" s="3" t="s">
        <v>28</v>
      </c>
      <c r="D49" s="49">
        <v>1000</v>
      </c>
    </row>
    <row r="50" spans="1:4" ht="15.75" thickBot="1" x14ac:dyDescent="0.3">
      <c r="A50" s="2">
        <v>6171</v>
      </c>
      <c r="B50" s="2">
        <v>2133</v>
      </c>
      <c r="C50" s="2" t="s">
        <v>30</v>
      </c>
      <c r="D50" s="47">
        <v>0</v>
      </c>
    </row>
    <row r="51" spans="1:4" ht="15.75" thickBot="1" x14ac:dyDescent="0.3">
      <c r="A51" s="7">
        <v>6310</v>
      </c>
      <c r="B51" s="8"/>
      <c r="C51" s="8" t="s">
        <v>31</v>
      </c>
      <c r="D51" s="15">
        <f>D52</f>
        <v>550</v>
      </c>
    </row>
    <row r="52" spans="1:4" ht="15.75" thickBot="1" x14ac:dyDescent="0.3">
      <c r="A52" s="3">
        <v>6310</v>
      </c>
      <c r="B52" s="3">
        <v>2141</v>
      </c>
      <c r="C52" s="3" t="s">
        <v>32</v>
      </c>
      <c r="D52" s="49">
        <v>550</v>
      </c>
    </row>
    <row r="53" spans="1:4" ht="15.75" thickBot="1" x14ac:dyDescent="0.3">
      <c r="A53" s="7">
        <v>6330</v>
      </c>
      <c r="B53" s="8"/>
      <c r="C53" s="8" t="s">
        <v>127</v>
      </c>
      <c r="D53" s="15">
        <f>SUM(D54:D55)</f>
        <v>0</v>
      </c>
    </row>
    <row r="54" spans="1:4" x14ac:dyDescent="0.25">
      <c r="A54" s="3">
        <v>6330</v>
      </c>
      <c r="B54" s="3">
        <v>4134</v>
      </c>
      <c r="C54" s="3" t="s">
        <v>128</v>
      </c>
      <c r="D54" s="49">
        <v>0</v>
      </c>
    </row>
    <row r="55" spans="1:4" x14ac:dyDescent="0.25">
      <c r="A55" s="1">
        <v>6330</v>
      </c>
      <c r="B55" s="1">
        <v>4138</v>
      </c>
      <c r="C55" s="1" t="s">
        <v>129</v>
      </c>
      <c r="D55" s="53">
        <v>0</v>
      </c>
    </row>
    <row r="56" spans="1:4" ht="15.75" thickBot="1" x14ac:dyDescent="0.3">
      <c r="D56" s="22"/>
    </row>
    <row r="57" spans="1:4" ht="15.75" thickBot="1" x14ac:dyDescent="0.3">
      <c r="C57" s="23" t="s">
        <v>34</v>
      </c>
      <c r="D57" s="51">
        <f>D7+D24+D26+D28+D30+D32+D34+D36+D38+D40+D42+D45+D48+D51+D53</f>
        <v>4302442</v>
      </c>
    </row>
    <row r="58" spans="1:4" ht="15.75" thickBot="1" x14ac:dyDescent="0.3">
      <c r="A58" s="38" t="s">
        <v>33</v>
      </c>
    </row>
    <row r="59" spans="1:4" ht="16.5" thickBot="1" x14ac:dyDescent="0.3">
      <c r="A59" s="42" t="s">
        <v>1</v>
      </c>
      <c r="B59" s="43" t="s">
        <v>2</v>
      </c>
      <c r="C59" s="43"/>
      <c r="D59" s="43"/>
    </row>
    <row r="60" spans="1:4" ht="15.75" thickBot="1" x14ac:dyDescent="0.3">
      <c r="A60" s="39">
        <v>1037</v>
      </c>
      <c r="B60" s="40"/>
      <c r="C60" s="40" t="s">
        <v>35</v>
      </c>
      <c r="D60" s="41">
        <f>D61</f>
        <v>30000</v>
      </c>
    </row>
    <row r="61" spans="1:4" ht="15.75" thickBot="1" x14ac:dyDescent="0.3">
      <c r="A61" s="3">
        <v>1037</v>
      </c>
      <c r="B61" s="3">
        <v>5171</v>
      </c>
      <c r="C61" s="3" t="s">
        <v>57</v>
      </c>
      <c r="D61" s="17">
        <v>30000</v>
      </c>
    </row>
    <row r="62" spans="1:4" ht="15.75" thickBot="1" x14ac:dyDescent="0.3">
      <c r="A62" s="7">
        <v>1070</v>
      </c>
      <c r="B62" s="8"/>
      <c r="C62" s="8" t="s">
        <v>7</v>
      </c>
      <c r="D62" s="24">
        <f>D63</f>
        <v>30000</v>
      </c>
    </row>
    <row r="63" spans="1:4" ht="15.75" thickBot="1" x14ac:dyDescent="0.3">
      <c r="A63" s="37">
        <v>1070</v>
      </c>
      <c r="B63" s="4">
        <v>5171</v>
      </c>
      <c r="C63" s="3" t="s">
        <v>57</v>
      </c>
      <c r="D63" s="16">
        <v>30000</v>
      </c>
    </row>
    <row r="64" spans="1:4" ht="15.75" thickBot="1" x14ac:dyDescent="0.3">
      <c r="A64" s="7">
        <v>2212</v>
      </c>
      <c r="B64" s="8"/>
      <c r="C64" s="8" t="s">
        <v>37</v>
      </c>
      <c r="D64" s="24">
        <f>SUM(D65:D68)</f>
        <v>140000</v>
      </c>
    </row>
    <row r="65" spans="1:4" ht="15.75" thickBot="1" x14ac:dyDescent="0.3">
      <c r="A65" s="1">
        <v>2212</v>
      </c>
      <c r="B65" s="1">
        <v>5169</v>
      </c>
      <c r="C65" s="3" t="s">
        <v>40</v>
      </c>
      <c r="D65" s="56">
        <v>30000</v>
      </c>
    </row>
    <row r="66" spans="1:4" x14ac:dyDescent="0.25">
      <c r="A66" s="1">
        <v>2212</v>
      </c>
      <c r="B66" s="1">
        <v>5171</v>
      </c>
      <c r="C66" s="3" t="s">
        <v>57</v>
      </c>
      <c r="D66" s="56">
        <v>100000</v>
      </c>
    </row>
    <row r="67" spans="1:4" x14ac:dyDescent="0.25">
      <c r="A67" s="1">
        <v>2212</v>
      </c>
      <c r="B67" s="1">
        <v>6121</v>
      </c>
      <c r="C67" s="1" t="s">
        <v>134</v>
      </c>
      <c r="D67" s="13">
        <v>0</v>
      </c>
    </row>
    <row r="68" spans="1:4" ht="15.75" thickBot="1" x14ac:dyDescent="0.3">
      <c r="A68" s="1">
        <v>2212</v>
      </c>
      <c r="B68" s="1">
        <v>6130</v>
      </c>
      <c r="C68" s="1" t="s">
        <v>116</v>
      </c>
      <c r="D68" s="13">
        <v>10000</v>
      </c>
    </row>
    <row r="69" spans="1:4" ht="15.75" thickBot="1" x14ac:dyDescent="0.3">
      <c r="A69" s="7">
        <v>2310</v>
      </c>
      <c r="B69" s="8"/>
      <c r="C69" s="8" t="s">
        <v>38</v>
      </c>
      <c r="D69" s="24">
        <f>SUM(D70:D72)</f>
        <v>65000</v>
      </c>
    </row>
    <row r="70" spans="1:4" x14ac:dyDescent="0.25">
      <c r="A70" s="1">
        <v>2310</v>
      </c>
      <c r="B70" s="1">
        <v>5139</v>
      </c>
      <c r="C70" s="1" t="s">
        <v>39</v>
      </c>
      <c r="D70" s="13">
        <v>10000</v>
      </c>
    </row>
    <row r="71" spans="1:4" x14ac:dyDescent="0.25">
      <c r="A71" s="1">
        <v>2310</v>
      </c>
      <c r="B71" s="1">
        <v>5169</v>
      </c>
      <c r="C71" s="1" t="s">
        <v>40</v>
      </c>
      <c r="D71" s="53">
        <v>25000</v>
      </c>
    </row>
    <row r="72" spans="1:4" ht="15.75" thickBot="1" x14ac:dyDescent="0.3">
      <c r="A72" s="1">
        <v>2310</v>
      </c>
      <c r="B72" s="1">
        <v>5171</v>
      </c>
      <c r="C72" s="3" t="s">
        <v>36</v>
      </c>
      <c r="D72" s="53">
        <v>30000</v>
      </c>
    </row>
    <row r="73" spans="1:4" ht="15.75" thickBot="1" x14ac:dyDescent="0.3">
      <c r="A73" s="7">
        <v>2321</v>
      </c>
      <c r="B73" s="8"/>
      <c r="C73" s="8" t="s">
        <v>10</v>
      </c>
      <c r="D73" s="24">
        <f>SUM(D74:D75)</f>
        <v>290000</v>
      </c>
    </row>
    <row r="74" spans="1:4" x14ac:dyDescent="0.25">
      <c r="A74" s="1">
        <v>2321</v>
      </c>
      <c r="B74" s="1">
        <v>5169</v>
      </c>
      <c r="C74" s="1" t="s">
        <v>40</v>
      </c>
      <c r="D74" s="53">
        <v>40000</v>
      </c>
    </row>
    <row r="75" spans="1:4" ht="15.75" thickBot="1" x14ac:dyDescent="0.3">
      <c r="A75" s="1">
        <v>2321</v>
      </c>
      <c r="B75" s="1">
        <v>5171</v>
      </c>
      <c r="C75" s="1" t="s">
        <v>36</v>
      </c>
      <c r="D75" s="53">
        <v>250000</v>
      </c>
    </row>
    <row r="76" spans="1:4" ht="15.75" thickBot="1" x14ac:dyDescent="0.3">
      <c r="A76" s="7">
        <v>3111</v>
      </c>
      <c r="B76" s="8"/>
      <c r="C76" s="8" t="s">
        <v>41</v>
      </c>
      <c r="D76" s="24">
        <f>D77</f>
        <v>4500</v>
      </c>
    </row>
    <row r="77" spans="1:4" ht="15.75" thickBot="1" x14ac:dyDescent="0.3">
      <c r="A77" s="1">
        <v>3111</v>
      </c>
      <c r="B77" s="1">
        <v>5321</v>
      </c>
      <c r="C77" s="1" t="s">
        <v>42</v>
      </c>
      <c r="D77" s="13">
        <v>4500</v>
      </c>
    </row>
    <row r="78" spans="1:4" ht="15.75" thickBot="1" x14ac:dyDescent="0.3">
      <c r="A78" s="7">
        <v>3113</v>
      </c>
      <c r="B78" s="8"/>
      <c r="C78" s="8" t="s">
        <v>43</v>
      </c>
      <c r="D78" s="24">
        <f>D79</f>
        <v>2000</v>
      </c>
    </row>
    <row r="79" spans="1:4" ht="15.75" thickBot="1" x14ac:dyDescent="0.3">
      <c r="A79" s="1">
        <v>3113</v>
      </c>
      <c r="B79" s="1">
        <v>5321</v>
      </c>
      <c r="C79" s="1" t="s">
        <v>42</v>
      </c>
      <c r="D79" s="13">
        <v>2000</v>
      </c>
    </row>
    <row r="80" spans="1:4" ht="15.75" thickBot="1" x14ac:dyDescent="0.3">
      <c r="A80" s="7">
        <v>3314</v>
      </c>
      <c r="B80" s="8"/>
      <c r="C80" s="8" t="s">
        <v>44</v>
      </c>
      <c r="D80" s="24">
        <f>SUM(D81:D83)</f>
        <v>26000</v>
      </c>
    </row>
    <row r="81" spans="1:4" x14ac:dyDescent="0.25">
      <c r="A81" s="1">
        <v>3314</v>
      </c>
      <c r="B81" s="1">
        <v>5021</v>
      </c>
      <c r="C81" s="1" t="s">
        <v>45</v>
      </c>
      <c r="D81" s="53">
        <v>18000</v>
      </c>
    </row>
    <row r="82" spans="1:4" x14ac:dyDescent="0.25">
      <c r="A82" s="1">
        <v>3314</v>
      </c>
      <c r="B82" s="1">
        <v>5136</v>
      </c>
      <c r="C82" s="1" t="s">
        <v>46</v>
      </c>
      <c r="D82" s="13">
        <v>5000</v>
      </c>
    </row>
    <row r="83" spans="1:4" ht="15.75" thickBot="1" x14ac:dyDescent="0.3">
      <c r="A83" s="37">
        <v>3314</v>
      </c>
      <c r="B83" s="4">
        <v>5139</v>
      </c>
      <c r="C83" s="4" t="s">
        <v>39</v>
      </c>
      <c r="D83" s="16">
        <v>3000</v>
      </c>
    </row>
    <row r="84" spans="1:4" ht="13.15" customHeight="1" thickBot="1" x14ac:dyDescent="0.3">
      <c r="A84" s="7">
        <v>3319</v>
      </c>
      <c r="B84" s="8"/>
      <c r="C84" s="8" t="s">
        <v>111</v>
      </c>
      <c r="D84" s="24">
        <f>SUM(D85:D86)</f>
        <v>14000</v>
      </c>
    </row>
    <row r="85" spans="1:4" ht="13.15" customHeight="1" x14ac:dyDescent="0.25">
      <c r="A85" s="1">
        <v>3319</v>
      </c>
      <c r="B85" s="1">
        <v>5021</v>
      </c>
      <c r="C85" s="1" t="s">
        <v>45</v>
      </c>
      <c r="D85" s="53">
        <v>12000</v>
      </c>
    </row>
    <row r="86" spans="1:4" ht="15.75" thickBot="1" x14ac:dyDescent="0.3">
      <c r="A86" s="1">
        <v>3319</v>
      </c>
      <c r="B86" s="1">
        <v>5169</v>
      </c>
      <c r="C86" s="1" t="s">
        <v>40</v>
      </c>
      <c r="D86" s="13">
        <v>2000</v>
      </c>
    </row>
    <row r="87" spans="1:4" ht="15.75" thickBot="1" x14ac:dyDescent="0.3">
      <c r="A87" s="7">
        <v>3330</v>
      </c>
      <c r="B87" s="8"/>
      <c r="C87" s="8" t="s">
        <v>117</v>
      </c>
      <c r="D87" s="24">
        <f>D88</f>
        <v>5000</v>
      </c>
    </row>
    <row r="88" spans="1:4" ht="15.75" thickBot="1" x14ac:dyDescent="0.3">
      <c r="A88" s="1">
        <v>3330</v>
      </c>
      <c r="B88" s="1">
        <v>5223</v>
      </c>
      <c r="C88" s="1" t="s">
        <v>117</v>
      </c>
      <c r="D88" s="13">
        <v>5000</v>
      </c>
    </row>
    <row r="89" spans="1:4" ht="15.75" thickBot="1" x14ac:dyDescent="0.3">
      <c r="A89" s="7">
        <v>3341</v>
      </c>
      <c r="B89" s="8"/>
      <c r="C89" s="8" t="s">
        <v>110</v>
      </c>
      <c r="D89" s="24">
        <f>D90</f>
        <v>20000</v>
      </c>
    </row>
    <row r="90" spans="1:4" ht="15.75" thickBot="1" x14ac:dyDescent="0.3">
      <c r="A90" s="1">
        <v>3341</v>
      </c>
      <c r="B90" s="1">
        <v>5171</v>
      </c>
      <c r="C90" s="1" t="s">
        <v>57</v>
      </c>
      <c r="D90" s="13">
        <v>20000</v>
      </c>
    </row>
    <row r="91" spans="1:4" x14ac:dyDescent="0.25">
      <c r="A91" s="5">
        <v>3399</v>
      </c>
      <c r="B91" s="6"/>
      <c r="C91" s="6" t="s">
        <v>47</v>
      </c>
      <c r="D91" s="25">
        <f>SUM(D92:D97)</f>
        <v>180000</v>
      </c>
    </row>
    <row r="92" spans="1:4" x14ac:dyDescent="0.25">
      <c r="A92" s="1">
        <v>3399</v>
      </c>
      <c r="B92" s="1">
        <v>5139</v>
      </c>
      <c r="C92" s="1" t="s">
        <v>39</v>
      </c>
      <c r="D92" s="53">
        <v>30000</v>
      </c>
    </row>
    <row r="93" spans="1:4" x14ac:dyDescent="0.25">
      <c r="A93" s="1">
        <v>3399</v>
      </c>
      <c r="B93" s="1">
        <v>5169</v>
      </c>
      <c r="C93" s="1" t="s">
        <v>40</v>
      </c>
      <c r="D93" s="53">
        <v>20000</v>
      </c>
    </row>
    <row r="94" spans="1:4" x14ac:dyDescent="0.25">
      <c r="A94" s="1">
        <v>3399</v>
      </c>
      <c r="B94" s="1">
        <v>5175</v>
      </c>
      <c r="C94" s="1" t="s">
        <v>50</v>
      </c>
      <c r="D94" s="53">
        <v>70000</v>
      </c>
    </row>
    <row r="95" spans="1:4" x14ac:dyDescent="0.25">
      <c r="A95" s="1">
        <v>3399</v>
      </c>
      <c r="B95" s="1">
        <v>5194</v>
      </c>
      <c r="C95" s="1" t="s">
        <v>49</v>
      </c>
      <c r="D95" s="53">
        <v>40000</v>
      </c>
    </row>
    <row r="96" spans="1:4" x14ac:dyDescent="0.25">
      <c r="A96" s="1">
        <v>3399</v>
      </c>
      <c r="B96" s="1">
        <v>5222</v>
      </c>
      <c r="C96" s="1" t="s">
        <v>75</v>
      </c>
      <c r="D96" s="13">
        <v>10000</v>
      </c>
    </row>
    <row r="97" spans="1:4" ht="15.75" thickBot="1" x14ac:dyDescent="0.3">
      <c r="A97" s="1">
        <v>3399</v>
      </c>
      <c r="B97" s="1">
        <v>5492</v>
      </c>
      <c r="C97" s="1" t="s">
        <v>48</v>
      </c>
      <c r="D97" s="13">
        <v>10000</v>
      </c>
    </row>
    <row r="98" spans="1:4" ht="15.75" thickBot="1" x14ac:dyDescent="0.3">
      <c r="A98" s="7">
        <v>3412</v>
      </c>
      <c r="B98" s="8"/>
      <c r="C98" s="8" t="s">
        <v>52</v>
      </c>
      <c r="D98" s="24">
        <f>SUM(D99:D102)</f>
        <v>280000</v>
      </c>
    </row>
    <row r="99" spans="1:4" x14ac:dyDescent="0.25">
      <c r="A99" s="1">
        <v>3412</v>
      </c>
      <c r="B99" s="1">
        <v>5137</v>
      </c>
      <c r="C99" s="1" t="s">
        <v>51</v>
      </c>
      <c r="D99" s="53">
        <v>200000</v>
      </c>
    </row>
    <row r="100" spans="1:4" x14ac:dyDescent="0.25">
      <c r="A100" s="1">
        <v>3412</v>
      </c>
      <c r="B100" s="1">
        <v>5139</v>
      </c>
      <c r="C100" s="1" t="s">
        <v>39</v>
      </c>
      <c r="D100" s="53">
        <v>10000</v>
      </c>
    </row>
    <row r="101" spans="1:4" x14ac:dyDescent="0.25">
      <c r="A101" s="1">
        <v>3412</v>
      </c>
      <c r="B101" s="1">
        <v>5169</v>
      </c>
      <c r="C101" s="1" t="s">
        <v>40</v>
      </c>
      <c r="D101" s="53">
        <v>20000</v>
      </c>
    </row>
    <row r="102" spans="1:4" ht="15.75" thickBot="1" x14ac:dyDescent="0.3">
      <c r="A102" s="1">
        <v>3412</v>
      </c>
      <c r="B102" s="1">
        <v>5171</v>
      </c>
      <c r="C102" s="1" t="s">
        <v>57</v>
      </c>
      <c r="D102" s="53">
        <v>50000</v>
      </c>
    </row>
    <row r="103" spans="1:4" ht="15.75" thickBot="1" x14ac:dyDescent="0.3">
      <c r="A103" s="7">
        <v>3419</v>
      </c>
      <c r="B103" s="8"/>
      <c r="C103" s="8" t="s">
        <v>101</v>
      </c>
      <c r="D103" s="24">
        <f>D104</f>
        <v>6000</v>
      </c>
    </row>
    <row r="104" spans="1:4" ht="15.75" thickBot="1" x14ac:dyDescent="0.3">
      <c r="A104" s="37">
        <v>3419</v>
      </c>
      <c r="B104" s="4">
        <v>5222</v>
      </c>
      <c r="C104" s="4" t="s">
        <v>102</v>
      </c>
      <c r="D104" s="16">
        <v>6000</v>
      </c>
    </row>
    <row r="105" spans="1:4" ht="15.75" thickBot="1" x14ac:dyDescent="0.3">
      <c r="A105" s="7">
        <v>3421</v>
      </c>
      <c r="B105" s="8"/>
      <c r="C105" s="8" t="s">
        <v>53</v>
      </c>
      <c r="D105" s="24">
        <f>SUM(D106:D109)</f>
        <v>160000</v>
      </c>
    </row>
    <row r="106" spans="1:4" x14ac:dyDescent="0.25">
      <c r="A106" s="1">
        <v>3421</v>
      </c>
      <c r="B106" s="1">
        <v>5137</v>
      </c>
      <c r="C106" s="1" t="s">
        <v>51</v>
      </c>
      <c r="D106" s="53">
        <v>100000</v>
      </c>
    </row>
    <row r="107" spans="1:4" x14ac:dyDescent="0.25">
      <c r="A107" s="1">
        <v>3421</v>
      </c>
      <c r="B107" s="1">
        <v>5139</v>
      </c>
      <c r="C107" s="1" t="s">
        <v>39</v>
      </c>
      <c r="D107" s="53">
        <v>5000</v>
      </c>
    </row>
    <row r="108" spans="1:4" x14ac:dyDescent="0.25">
      <c r="A108" s="1">
        <v>3421</v>
      </c>
      <c r="B108" s="1">
        <v>5169</v>
      </c>
      <c r="C108" s="1" t="s">
        <v>40</v>
      </c>
      <c r="D108" s="53">
        <v>5000</v>
      </c>
    </row>
    <row r="109" spans="1:4" ht="15.75" thickBot="1" x14ac:dyDescent="0.3">
      <c r="A109" s="1">
        <v>3421</v>
      </c>
      <c r="B109" s="1">
        <v>5171</v>
      </c>
      <c r="C109" s="1" t="s">
        <v>57</v>
      </c>
      <c r="D109" s="53">
        <v>50000</v>
      </c>
    </row>
    <row r="110" spans="1:4" ht="15.75" thickBot="1" x14ac:dyDescent="0.3">
      <c r="A110" s="7">
        <v>3543</v>
      </c>
      <c r="B110" s="8"/>
      <c r="C110" s="8" t="s">
        <v>119</v>
      </c>
      <c r="D110" s="24">
        <f>D111</f>
        <v>3000</v>
      </c>
    </row>
    <row r="111" spans="1:4" ht="15.75" thickBot="1" x14ac:dyDescent="0.3">
      <c r="A111" s="37">
        <v>3543</v>
      </c>
      <c r="B111" s="4">
        <v>5222</v>
      </c>
      <c r="C111" s="4" t="s">
        <v>118</v>
      </c>
      <c r="D111" s="16">
        <v>3000</v>
      </c>
    </row>
    <row r="112" spans="1:4" ht="15.75" thickBot="1" x14ac:dyDescent="0.3">
      <c r="A112" s="7">
        <v>3612</v>
      </c>
      <c r="B112" s="8"/>
      <c r="C112" s="8" t="s">
        <v>23</v>
      </c>
      <c r="D112" s="24">
        <f>SUM(D113:D117)</f>
        <v>86000</v>
      </c>
    </row>
    <row r="113" spans="1:4" x14ac:dyDescent="0.25">
      <c r="A113" s="1">
        <v>3612</v>
      </c>
      <c r="B113" s="1">
        <v>5137</v>
      </c>
      <c r="C113" s="1" t="s">
        <v>51</v>
      </c>
      <c r="D113" s="13">
        <v>15000</v>
      </c>
    </row>
    <row r="114" spans="1:4" x14ac:dyDescent="0.25">
      <c r="A114" s="1">
        <v>3612</v>
      </c>
      <c r="B114" s="1">
        <v>5139</v>
      </c>
      <c r="C114" s="1" t="s">
        <v>39</v>
      </c>
      <c r="D114" s="53">
        <v>10000</v>
      </c>
    </row>
    <row r="115" spans="1:4" x14ac:dyDescent="0.25">
      <c r="A115" s="1">
        <v>3612</v>
      </c>
      <c r="B115" s="1">
        <v>5169</v>
      </c>
      <c r="C115" s="1" t="s">
        <v>40</v>
      </c>
      <c r="D115" s="13">
        <v>10000</v>
      </c>
    </row>
    <row r="116" spans="1:4" x14ac:dyDescent="0.25">
      <c r="A116" s="1">
        <v>3612</v>
      </c>
      <c r="B116" s="1">
        <v>5171</v>
      </c>
      <c r="C116" s="1" t="s">
        <v>57</v>
      </c>
      <c r="D116" s="53">
        <v>50000</v>
      </c>
    </row>
    <row r="117" spans="1:4" ht="15.75" thickBot="1" x14ac:dyDescent="0.3">
      <c r="A117" s="1">
        <v>3612</v>
      </c>
      <c r="B117" s="1">
        <v>5229</v>
      </c>
      <c r="C117" s="1" t="s">
        <v>120</v>
      </c>
      <c r="D117" s="13">
        <v>1000</v>
      </c>
    </row>
    <row r="118" spans="1:4" x14ac:dyDescent="0.25">
      <c r="A118" s="5">
        <v>3613</v>
      </c>
      <c r="B118" s="6"/>
      <c r="C118" s="6" t="s">
        <v>24</v>
      </c>
      <c r="D118" s="25">
        <f>SUM(D119:D124)</f>
        <v>654000</v>
      </c>
    </row>
    <row r="119" spans="1:4" x14ac:dyDescent="0.25">
      <c r="A119" s="1">
        <v>3613</v>
      </c>
      <c r="B119" s="1">
        <v>5137</v>
      </c>
      <c r="C119" s="1" t="s">
        <v>51</v>
      </c>
      <c r="D119" s="13">
        <v>300000</v>
      </c>
    </row>
    <row r="120" spans="1:4" x14ac:dyDescent="0.25">
      <c r="A120" s="1">
        <v>3613</v>
      </c>
      <c r="B120" s="1">
        <v>5139</v>
      </c>
      <c r="C120" s="1" t="s">
        <v>39</v>
      </c>
      <c r="D120" s="13">
        <v>35000</v>
      </c>
    </row>
    <row r="121" spans="1:4" x14ac:dyDescent="0.25">
      <c r="A121" s="1">
        <v>3613</v>
      </c>
      <c r="B121" s="1">
        <v>5154</v>
      </c>
      <c r="C121" s="1" t="s">
        <v>55</v>
      </c>
      <c r="D121" s="13">
        <v>160000</v>
      </c>
    </row>
    <row r="122" spans="1:4" x14ac:dyDescent="0.25">
      <c r="A122" s="1">
        <v>3613</v>
      </c>
      <c r="B122" s="1">
        <v>5155</v>
      </c>
      <c r="C122" s="1" t="s">
        <v>54</v>
      </c>
      <c r="D122" s="53">
        <v>9000</v>
      </c>
    </row>
    <row r="123" spans="1:4" x14ac:dyDescent="0.25">
      <c r="A123" s="1">
        <v>3613</v>
      </c>
      <c r="B123" s="1">
        <v>5169</v>
      </c>
      <c r="C123" s="1" t="s">
        <v>40</v>
      </c>
      <c r="D123" s="53">
        <v>50000</v>
      </c>
    </row>
    <row r="124" spans="1:4" ht="15.75" thickBot="1" x14ac:dyDescent="0.3">
      <c r="A124" s="1">
        <v>3613</v>
      </c>
      <c r="B124" s="1">
        <v>5171</v>
      </c>
      <c r="C124" s="1" t="s">
        <v>57</v>
      </c>
      <c r="D124" s="53">
        <v>100000</v>
      </c>
    </row>
    <row r="125" spans="1:4" ht="15.75" thickBot="1" x14ac:dyDescent="0.3">
      <c r="A125" s="7">
        <v>3631</v>
      </c>
      <c r="B125" s="8"/>
      <c r="C125" s="8" t="s">
        <v>56</v>
      </c>
      <c r="D125" s="24">
        <f>SUM(D126:D127)</f>
        <v>185000</v>
      </c>
    </row>
    <row r="126" spans="1:4" x14ac:dyDescent="0.25">
      <c r="A126" s="1">
        <v>3631</v>
      </c>
      <c r="B126" s="1">
        <v>5154</v>
      </c>
      <c r="C126" s="1" t="s">
        <v>55</v>
      </c>
      <c r="D126" s="13">
        <v>65000</v>
      </c>
    </row>
    <row r="127" spans="1:4" ht="15.75" thickBot="1" x14ac:dyDescent="0.3">
      <c r="A127" s="1">
        <v>3631</v>
      </c>
      <c r="B127" s="1">
        <v>5171</v>
      </c>
      <c r="C127" s="1" t="s">
        <v>57</v>
      </c>
      <c r="D127" s="13">
        <v>120000</v>
      </c>
    </row>
    <row r="128" spans="1:4" x14ac:dyDescent="0.25">
      <c r="A128" s="5">
        <v>3632</v>
      </c>
      <c r="B128" s="6"/>
      <c r="C128" s="6" t="s">
        <v>25</v>
      </c>
      <c r="D128" s="19">
        <f>SUM(D129:D132)</f>
        <v>27000</v>
      </c>
    </row>
    <row r="129" spans="1:4" x14ac:dyDescent="0.25">
      <c r="A129" s="1">
        <v>3632</v>
      </c>
      <c r="B129" s="1">
        <v>5021</v>
      </c>
      <c r="C129" s="1" t="s">
        <v>45</v>
      </c>
      <c r="D129" s="53">
        <v>12000</v>
      </c>
    </row>
    <row r="130" spans="1:4" x14ac:dyDescent="0.25">
      <c r="A130" s="1">
        <v>3632</v>
      </c>
      <c r="B130" s="1">
        <v>5139</v>
      </c>
      <c r="C130" s="1" t="s">
        <v>39</v>
      </c>
      <c r="D130" s="13">
        <v>6000</v>
      </c>
    </row>
    <row r="131" spans="1:4" x14ac:dyDescent="0.25">
      <c r="A131" s="1">
        <v>3632</v>
      </c>
      <c r="B131" s="1">
        <v>5169</v>
      </c>
      <c r="C131" s="1" t="s">
        <v>40</v>
      </c>
      <c r="D131" s="13">
        <v>6000</v>
      </c>
    </row>
    <row r="132" spans="1:4" ht="15.75" thickBot="1" x14ac:dyDescent="0.3">
      <c r="A132" s="1">
        <v>3632</v>
      </c>
      <c r="B132" s="1">
        <v>5171</v>
      </c>
      <c r="C132" s="1" t="s">
        <v>57</v>
      </c>
      <c r="D132" s="13">
        <v>3000</v>
      </c>
    </row>
    <row r="133" spans="1:4" ht="15.75" thickBot="1" x14ac:dyDescent="0.3">
      <c r="A133" s="7">
        <v>3639</v>
      </c>
      <c r="B133" s="8"/>
      <c r="C133" s="8" t="s">
        <v>138</v>
      </c>
      <c r="D133" s="24">
        <f>SUM(D134:D135)</f>
        <v>7000</v>
      </c>
    </row>
    <row r="134" spans="1:4" x14ac:dyDescent="0.25">
      <c r="A134" s="1">
        <v>3639</v>
      </c>
      <c r="B134" s="1">
        <v>5156</v>
      </c>
      <c r="C134" s="13" t="s">
        <v>65</v>
      </c>
      <c r="D134" s="13">
        <v>5000</v>
      </c>
    </row>
    <row r="135" spans="1:4" ht="15.75" thickBot="1" x14ac:dyDescent="0.3">
      <c r="A135" s="1">
        <v>3639</v>
      </c>
      <c r="B135" s="1">
        <v>5169</v>
      </c>
      <c r="C135" s="1" t="s">
        <v>40</v>
      </c>
      <c r="D135" s="13">
        <v>2000</v>
      </c>
    </row>
    <row r="136" spans="1:4" ht="15.75" thickBot="1" x14ac:dyDescent="0.3">
      <c r="A136" s="7">
        <v>3721</v>
      </c>
      <c r="B136" s="8"/>
      <c r="C136" s="8" t="s">
        <v>58</v>
      </c>
      <c r="D136" s="24">
        <f>D137</f>
        <v>10000</v>
      </c>
    </row>
    <row r="137" spans="1:4" ht="15.75" thickBot="1" x14ac:dyDescent="0.3">
      <c r="A137" s="1">
        <v>3721</v>
      </c>
      <c r="B137" s="1">
        <v>5169</v>
      </c>
      <c r="C137" s="1" t="s">
        <v>40</v>
      </c>
      <c r="D137" s="13">
        <v>10000</v>
      </c>
    </row>
    <row r="138" spans="1:4" ht="15.75" thickBot="1" x14ac:dyDescent="0.3">
      <c r="A138" s="7">
        <v>3722</v>
      </c>
      <c r="B138" s="8"/>
      <c r="C138" s="8" t="s">
        <v>27</v>
      </c>
      <c r="D138" s="24">
        <f>SUM(D139:D141)</f>
        <v>150000</v>
      </c>
    </row>
    <row r="139" spans="1:4" x14ac:dyDescent="0.25">
      <c r="A139" s="1">
        <v>3722</v>
      </c>
      <c r="B139" s="1">
        <v>5138</v>
      </c>
      <c r="C139" s="1" t="s">
        <v>139</v>
      </c>
      <c r="D139" s="13">
        <v>10000</v>
      </c>
    </row>
    <row r="140" spans="1:4" x14ac:dyDescent="0.25">
      <c r="A140" s="1">
        <v>3722</v>
      </c>
      <c r="B140" s="1">
        <v>5139</v>
      </c>
      <c r="C140" s="1" t="s">
        <v>39</v>
      </c>
      <c r="D140" s="13">
        <v>5000</v>
      </c>
    </row>
    <row r="141" spans="1:4" ht="15.75" thickBot="1" x14ac:dyDescent="0.3">
      <c r="A141" s="1">
        <v>3722</v>
      </c>
      <c r="B141" s="1">
        <v>5169</v>
      </c>
      <c r="C141" s="1" t="s">
        <v>40</v>
      </c>
      <c r="D141" s="13">
        <v>135000</v>
      </c>
    </row>
    <row r="142" spans="1:4" ht="15.75" thickBot="1" x14ac:dyDescent="0.3">
      <c r="A142" s="7">
        <v>3723</v>
      </c>
      <c r="B142" s="8"/>
      <c r="C142" s="8" t="s">
        <v>59</v>
      </c>
      <c r="D142" s="24">
        <f>D143</f>
        <v>98000</v>
      </c>
    </row>
    <row r="143" spans="1:4" ht="15.75" thickBot="1" x14ac:dyDescent="0.3">
      <c r="A143" s="1">
        <v>3723</v>
      </c>
      <c r="B143" s="1">
        <v>5169</v>
      </c>
      <c r="C143" s="1" t="s">
        <v>40</v>
      </c>
      <c r="D143" s="13">
        <v>98000</v>
      </c>
    </row>
    <row r="144" spans="1:4" ht="15.75" thickBot="1" x14ac:dyDescent="0.3">
      <c r="A144" s="7">
        <v>3745</v>
      </c>
      <c r="B144" s="8"/>
      <c r="C144" s="8" t="s">
        <v>60</v>
      </c>
      <c r="D144" s="24">
        <f>SUM(D145:D149)</f>
        <v>126000</v>
      </c>
    </row>
    <row r="145" spans="1:4" x14ac:dyDescent="0.25">
      <c r="A145" s="1">
        <v>3745</v>
      </c>
      <c r="B145" s="1">
        <v>5137</v>
      </c>
      <c r="C145" s="1" t="s">
        <v>51</v>
      </c>
      <c r="D145" s="13">
        <v>30000</v>
      </c>
    </row>
    <row r="146" spans="1:4" x14ac:dyDescent="0.25">
      <c r="A146" s="1">
        <v>3745</v>
      </c>
      <c r="B146" s="1">
        <v>5139</v>
      </c>
      <c r="C146" s="1" t="s">
        <v>39</v>
      </c>
      <c r="D146" s="13">
        <v>6000</v>
      </c>
    </row>
    <row r="147" spans="1:4" x14ac:dyDescent="0.25">
      <c r="A147" s="1">
        <v>3745</v>
      </c>
      <c r="B147" s="1">
        <v>5156</v>
      </c>
      <c r="C147" s="1" t="s">
        <v>65</v>
      </c>
      <c r="D147" s="13">
        <v>10000</v>
      </c>
    </row>
    <row r="148" spans="1:4" x14ac:dyDescent="0.25">
      <c r="A148" s="1">
        <v>3745</v>
      </c>
      <c r="B148" s="1">
        <v>5169</v>
      </c>
      <c r="C148" s="1" t="s">
        <v>40</v>
      </c>
      <c r="D148" s="13">
        <v>30000</v>
      </c>
    </row>
    <row r="149" spans="1:4" ht="15.75" thickBot="1" x14ac:dyDescent="0.3">
      <c r="A149" s="1">
        <v>3745</v>
      </c>
      <c r="B149" s="1">
        <v>5171</v>
      </c>
      <c r="C149" s="1" t="s">
        <v>96</v>
      </c>
      <c r="D149" s="13">
        <v>50000</v>
      </c>
    </row>
    <row r="150" spans="1:4" ht="15.75" thickBot="1" x14ac:dyDescent="0.3">
      <c r="A150" s="7">
        <v>3749</v>
      </c>
      <c r="B150" s="8"/>
      <c r="C150" s="8" t="s">
        <v>103</v>
      </c>
      <c r="D150" s="24">
        <f>D151</f>
        <v>5000</v>
      </c>
    </row>
    <row r="151" spans="1:4" ht="15.75" thickBot="1" x14ac:dyDescent="0.3">
      <c r="A151" s="1">
        <v>3749</v>
      </c>
      <c r="B151" s="1">
        <v>5222</v>
      </c>
      <c r="C151" s="1" t="s">
        <v>100</v>
      </c>
      <c r="D151" s="13">
        <v>5000</v>
      </c>
    </row>
    <row r="152" spans="1:4" ht="15.75" thickBot="1" x14ac:dyDescent="0.3">
      <c r="A152" s="7">
        <v>4339</v>
      </c>
      <c r="B152" s="8"/>
      <c r="C152" s="8" t="s">
        <v>104</v>
      </c>
      <c r="D152" s="24">
        <f>D153</f>
        <v>25000</v>
      </c>
    </row>
    <row r="153" spans="1:4" ht="14.45" customHeight="1" thickBot="1" x14ac:dyDescent="0.3">
      <c r="A153" s="37">
        <v>4339</v>
      </c>
      <c r="B153" s="4">
        <v>5492</v>
      </c>
      <c r="C153" s="4" t="s">
        <v>99</v>
      </c>
      <c r="D153" s="16">
        <v>25000</v>
      </c>
    </row>
    <row r="154" spans="1:4" ht="14.45" customHeight="1" thickBot="1" x14ac:dyDescent="0.3">
      <c r="A154" s="7">
        <v>4341</v>
      </c>
      <c r="B154" s="8"/>
      <c r="C154" s="8" t="s">
        <v>141</v>
      </c>
      <c r="D154" s="24">
        <f>D155</f>
        <v>10000</v>
      </c>
    </row>
    <row r="155" spans="1:4" ht="14.45" customHeight="1" thickBot="1" x14ac:dyDescent="0.3">
      <c r="A155" s="37">
        <v>4341</v>
      </c>
      <c r="B155" s="4">
        <v>5169</v>
      </c>
      <c r="C155" s="4" t="s">
        <v>40</v>
      </c>
      <c r="D155" s="16">
        <v>10000</v>
      </c>
    </row>
    <row r="156" spans="1:4" ht="15.75" thickBot="1" x14ac:dyDescent="0.3">
      <c r="A156" s="7">
        <v>4349</v>
      </c>
      <c r="B156" s="8"/>
      <c r="C156" s="8" t="s">
        <v>106</v>
      </c>
      <c r="D156" s="24">
        <f>SUM(D157:D158)</f>
        <v>42500</v>
      </c>
    </row>
    <row r="157" spans="1:4" x14ac:dyDescent="0.25">
      <c r="A157" s="37">
        <v>4349</v>
      </c>
      <c r="B157" s="4">
        <v>5223</v>
      </c>
      <c r="C157" s="4" t="s">
        <v>97</v>
      </c>
      <c r="D157" s="16">
        <v>7500</v>
      </c>
    </row>
    <row r="158" spans="1:4" ht="15.75" thickBot="1" x14ac:dyDescent="0.3">
      <c r="A158" s="37">
        <v>4349</v>
      </c>
      <c r="B158" s="4">
        <v>5492</v>
      </c>
      <c r="C158" s="4" t="s">
        <v>98</v>
      </c>
      <c r="D158" s="16">
        <v>35000</v>
      </c>
    </row>
    <row r="159" spans="1:4" ht="15.75" thickBot="1" x14ac:dyDescent="0.3">
      <c r="A159" s="7">
        <v>4350</v>
      </c>
      <c r="B159" s="8"/>
      <c r="C159" s="8" t="s">
        <v>107</v>
      </c>
      <c r="D159" s="24">
        <f>D160</f>
        <v>5000</v>
      </c>
    </row>
    <row r="160" spans="1:4" ht="15.75" thickBot="1" x14ac:dyDescent="0.3">
      <c r="A160" s="37">
        <v>4350</v>
      </c>
      <c r="B160" s="4">
        <v>5339</v>
      </c>
      <c r="C160" s="4" t="s">
        <v>121</v>
      </c>
      <c r="D160" s="16">
        <v>5000</v>
      </c>
    </row>
    <row r="161" spans="1:4" ht="15.75" thickBot="1" x14ac:dyDescent="0.3">
      <c r="A161" s="7">
        <v>4379</v>
      </c>
      <c r="B161" s="8"/>
      <c r="C161" s="8" t="s">
        <v>105</v>
      </c>
      <c r="D161" s="24">
        <f>D162</f>
        <v>2000</v>
      </c>
    </row>
    <row r="162" spans="1:4" ht="15.75" thickBot="1" x14ac:dyDescent="0.3">
      <c r="A162" s="37">
        <v>4379</v>
      </c>
      <c r="B162" s="4">
        <v>5222</v>
      </c>
      <c r="C162" s="4" t="s">
        <v>108</v>
      </c>
      <c r="D162" s="16">
        <v>2000</v>
      </c>
    </row>
    <row r="163" spans="1:4" ht="15.75" thickBot="1" x14ac:dyDescent="0.3">
      <c r="A163" s="7">
        <v>5212</v>
      </c>
      <c r="B163" s="8"/>
      <c r="C163" s="8" t="s">
        <v>62</v>
      </c>
      <c r="D163" s="24">
        <f>D164</f>
        <v>2000</v>
      </c>
    </row>
    <row r="164" spans="1:4" ht="15.75" thickBot="1" x14ac:dyDescent="0.3">
      <c r="A164" s="1">
        <v>5212</v>
      </c>
      <c r="B164" s="1">
        <v>5901</v>
      </c>
      <c r="C164" s="1" t="s">
        <v>61</v>
      </c>
      <c r="D164" s="13">
        <v>2000</v>
      </c>
    </row>
    <row r="165" spans="1:4" ht="15.75" thickBot="1" x14ac:dyDescent="0.3">
      <c r="A165" s="7">
        <v>5213</v>
      </c>
      <c r="B165" s="8"/>
      <c r="C165" s="8" t="s">
        <v>122</v>
      </c>
      <c r="D165" s="24">
        <f>SUM(D166:D168)</f>
        <v>12000</v>
      </c>
    </row>
    <row r="166" spans="1:4" x14ac:dyDescent="0.25">
      <c r="A166" s="1">
        <v>5213</v>
      </c>
      <c r="B166" s="1">
        <v>5139</v>
      </c>
      <c r="C166" s="1" t="s">
        <v>39</v>
      </c>
      <c r="D166" s="13">
        <v>1000</v>
      </c>
    </row>
    <row r="167" spans="1:4" x14ac:dyDescent="0.25">
      <c r="A167" s="1">
        <v>5213</v>
      </c>
      <c r="B167" s="1">
        <v>5194</v>
      </c>
      <c r="C167" s="1" t="s">
        <v>49</v>
      </c>
      <c r="D167" s="13">
        <v>1000</v>
      </c>
    </row>
    <row r="168" spans="1:4" ht="15.75" thickBot="1" x14ac:dyDescent="0.3">
      <c r="A168" s="37">
        <v>5213</v>
      </c>
      <c r="B168" s="1">
        <v>5903</v>
      </c>
      <c r="C168" s="1" t="s">
        <v>123</v>
      </c>
      <c r="D168" s="13">
        <v>10000</v>
      </c>
    </row>
    <row r="169" spans="1:4" ht="15.75" thickBot="1" x14ac:dyDescent="0.3">
      <c r="A169" s="7">
        <v>5273</v>
      </c>
      <c r="B169" s="8"/>
      <c r="C169" s="8" t="s">
        <v>124</v>
      </c>
      <c r="D169" s="24">
        <f>D170</f>
        <v>10000</v>
      </c>
    </row>
    <row r="170" spans="1:4" ht="15.75" thickBot="1" x14ac:dyDescent="0.3">
      <c r="A170" s="1">
        <v>5273</v>
      </c>
      <c r="B170" s="1">
        <v>5901</v>
      </c>
      <c r="C170" s="1" t="s">
        <v>61</v>
      </c>
      <c r="D170" s="13">
        <v>10000</v>
      </c>
    </row>
    <row r="171" spans="1:4" x14ac:dyDescent="0.25">
      <c r="A171" s="5">
        <v>5512</v>
      </c>
      <c r="B171" s="6"/>
      <c r="C171" s="6" t="s">
        <v>63</v>
      </c>
      <c r="D171" s="25">
        <f>SUM(D172:D179)</f>
        <v>595000</v>
      </c>
    </row>
    <row r="172" spans="1:4" x14ac:dyDescent="0.25">
      <c r="A172" s="1">
        <v>5512</v>
      </c>
      <c r="B172" s="1">
        <v>5139</v>
      </c>
      <c r="C172" s="1" t="s">
        <v>39</v>
      </c>
      <c r="D172" s="13">
        <v>30000</v>
      </c>
    </row>
    <row r="173" spans="1:4" x14ac:dyDescent="0.25">
      <c r="A173" s="1">
        <v>5512</v>
      </c>
      <c r="B173" s="1">
        <v>5153</v>
      </c>
      <c r="C173" s="1" t="s">
        <v>64</v>
      </c>
      <c r="D173" s="13">
        <v>16000</v>
      </c>
    </row>
    <row r="174" spans="1:4" x14ac:dyDescent="0.25">
      <c r="A174" s="1">
        <v>5512</v>
      </c>
      <c r="B174" s="1">
        <v>5154</v>
      </c>
      <c r="C174" s="1" t="s">
        <v>55</v>
      </c>
      <c r="D174" s="13">
        <v>1000</v>
      </c>
    </row>
    <row r="175" spans="1:4" x14ac:dyDescent="0.25">
      <c r="A175" s="1">
        <v>5512</v>
      </c>
      <c r="B175" s="1">
        <v>5156</v>
      </c>
      <c r="C175" s="1" t="s">
        <v>65</v>
      </c>
      <c r="D175" s="13">
        <v>10000</v>
      </c>
    </row>
    <row r="176" spans="1:4" x14ac:dyDescent="0.25">
      <c r="A176" s="1">
        <v>5512</v>
      </c>
      <c r="B176" s="1">
        <v>5169</v>
      </c>
      <c r="C176" s="1" t="s">
        <v>40</v>
      </c>
      <c r="D176" s="13">
        <v>8000</v>
      </c>
    </row>
    <row r="177" spans="1:5" x14ac:dyDescent="0.25">
      <c r="A177" s="1">
        <v>5512</v>
      </c>
      <c r="B177" s="1">
        <v>5171</v>
      </c>
      <c r="C177" s="1" t="s">
        <v>57</v>
      </c>
      <c r="D177" s="13">
        <v>10000</v>
      </c>
    </row>
    <row r="178" spans="1:5" x14ac:dyDescent="0.25">
      <c r="A178" s="1">
        <v>5512</v>
      </c>
      <c r="B178" s="1">
        <v>5222</v>
      </c>
      <c r="C178" s="1" t="s">
        <v>109</v>
      </c>
      <c r="D178" s="13">
        <v>20000</v>
      </c>
    </row>
    <row r="179" spans="1:5" ht="15.75" thickBot="1" x14ac:dyDescent="0.3">
      <c r="A179" s="1">
        <v>5512</v>
      </c>
      <c r="B179" s="1">
        <v>6123</v>
      </c>
      <c r="C179" s="1" t="s">
        <v>126</v>
      </c>
      <c r="D179" s="53">
        <v>500000</v>
      </c>
    </row>
    <row r="180" spans="1:5" x14ac:dyDescent="0.25">
      <c r="A180" s="5">
        <v>6112</v>
      </c>
      <c r="B180" s="6"/>
      <c r="C180" s="6" t="s">
        <v>66</v>
      </c>
      <c r="D180" s="25">
        <f>SUM(D181:D184)</f>
        <v>642000</v>
      </c>
    </row>
    <row r="181" spans="1:5" x14ac:dyDescent="0.25">
      <c r="A181" s="1">
        <v>6112</v>
      </c>
      <c r="B181" s="1">
        <v>5023</v>
      </c>
      <c r="C181" s="1" t="s">
        <v>67</v>
      </c>
      <c r="D181" s="53">
        <v>585000</v>
      </c>
    </row>
    <row r="182" spans="1:5" x14ac:dyDescent="0.25">
      <c r="A182" s="1">
        <v>6112</v>
      </c>
      <c r="B182" s="1">
        <v>5032</v>
      </c>
      <c r="C182" s="1" t="s">
        <v>68</v>
      </c>
      <c r="D182" s="53">
        <v>55000</v>
      </c>
    </row>
    <row r="183" spans="1:5" x14ac:dyDescent="0.25">
      <c r="A183" s="1">
        <v>6112</v>
      </c>
      <c r="B183" s="1">
        <v>5173</v>
      </c>
      <c r="C183" s="1" t="s">
        <v>69</v>
      </c>
      <c r="D183" s="13">
        <v>1000</v>
      </c>
    </row>
    <row r="184" spans="1:5" x14ac:dyDescent="0.25">
      <c r="A184" s="1">
        <v>6112</v>
      </c>
      <c r="B184" s="1">
        <v>5175</v>
      </c>
      <c r="C184" s="1" t="s">
        <v>50</v>
      </c>
      <c r="D184" s="13">
        <v>1000</v>
      </c>
    </row>
    <row r="185" spans="1:5" ht="15.75" thickBot="1" x14ac:dyDescent="0.3">
      <c r="A185" s="39">
        <v>6115</v>
      </c>
      <c r="B185" s="40"/>
      <c r="C185" s="40" t="s">
        <v>113</v>
      </c>
      <c r="D185" s="41">
        <f>SUM(D186:D190)</f>
        <v>0</v>
      </c>
    </row>
    <row r="186" spans="1:5" x14ac:dyDescent="0.25">
      <c r="A186" s="3">
        <v>6115</v>
      </c>
      <c r="B186" s="3">
        <v>5021</v>
      </c>
      <c r="C186" s="3" t="s">
        <v>45</v>
      </c>
      <c r="D186" s="17">
        <v>0</v>
      </c>
    </row>
    <row r="187" spans="1:5" x14ac:dyDescent="0.25">
      <c r="A187" s="3">
        <v>6115</v>
      </c>
      <c r="B187" s="1">
        <v>5139</v>
      </c>
      <c r="C187" s="3" t="s">
        <v>39</v>
      </c>
      <c r="D187" s="17">
        <v>0</v>
      </c>
    </row>
    <row r="188" spans="1:5" x14ac:dyDescent="0.25">
      <c r="A188" s="1">
        <v>6115</v>
      </c>
      <c r="B188" s="1">
        <v>5161</v>
      </c>
      <c r="C188" s="3" t="s">
        <v>70</v>
      </c>
      <c r="D188" s="13">
        <v>0</v>
      </c>
      <c r="E188" s="50"/>
    </row>
    <row r="189" spans="1:5" x14ac:dyDescent="0.25">
      <c r="A189" s="1">
        <v>6115</v>
      </c>
      <c r="B189" s="1">
        <v>5173</v>
      </c>
      <c r="C189" s="3" t="s">
        <v>114</v>
      </c>
      <c r="D189" s="13">
        <v>0</v>
      </c>
      <c r="E189" s="46"/>
    </row>
    <row r="190" spans="1:5" ht="15.75" thickBot="1" x14ac:dyDescent="0.3">
      <c r="A190" s="1">
        <v>6115</v>
      </c>
      <c r="B190" s="1">
        <v>5175</v>
      </c>
      <c r="C190" s="3" t="s">
        <v>115</v>
      </c>
      <c r="D190" s="13">
        <v>0</v>
      </c>
    </row>
    <row r="191" spans="1:5" x14ac:dyDescent="0.25">
      <c r="A191" s="5">
        <v>6171</v>
      </c>
      <c r="B191" s="6"/>
      <c r="C191" s="6" t="s">
        <v>29</v>
      </c>
      <c r="D191" s="25">
        <f>SUM(D192:D209)</f>
        <v>1292800</v>
      </c>
    </row>
    <row r="192" spans="1:5" x14ac:dyDescent="0.25">
      <c r="A192" s="1">
        <v>6171</v>
      </c>
      <c r="B192" s="1">
        <v>5021</v>
      </c>
      <c r="C192" s="1" t="s">
        <v>45</v>
      </c>
      <c r="D192" s="53">
        <v>150000</v>
      </c>
    </row>
    <row r="193" spans="1:4" x14ac:dyDescent="0.25">
      <c r="A193" s="1">
        <v>6171</v>
      </c>
      <c r="B193" s="1">
        <v>5136</v>
      </c>
      <c r="C193" s="1" t="s">
        <v>46</v>
      </c>
      <c r="D193" s="13">
        <v>2000</v>
      </c>
    </row>
    <row r="194" spans="1:4" x14ac:dyDescent="0.25">
      <c r="A194" s="1">
        <v>6171</v>
      </c>
      <c r="B194" s="1">
        <v>5137</v>
      </c>
      <c r="C194" s="1" t="s">
        <v>51</v>
      </c>
      <c r="D194" s="53">
        <v>60000</v>
      </c>
    </row>
    <row r="195" spans="1:4" x14ac:dyDescent="0.25">
      <c r="A195" s="1">
        <v>6171</v>
      </c>
      <c r="B195" s="1">
        <v>5139</v>
      </c>
      <c r="C195" s="1" t="s">
        <v>39</v>
      </c>
      <c r="D195" s="13">
        <v>50000</v>
      </c>
    </row>
    <row r="196" spans="1:4" x14ac:dyDescent="0.25">
      <c r="A196" s="1">
        <v>6171</v>
      </c>
      <c r="B196" s="1">
        <v>5153</v>
      </c>
      <c r="C196" s="1" t="s">
        <v>64</v>
      </c>
      <c r="D196" s="13">
        <v>35000</v>
      </c>
    </row>
    <row r="197" spans="1:4" x14ac:dyDescent="0.25">
      <c r="A197" s="1">
        <v>6171</v>
      </c>
      <c r="B197" s="1">
        <v>5154</v>
      </c>
      <c r="C197" s="1" t="s">
        <v>55</v>
      </c>
      <c r="D197" s="13">
        <v>11500</v>
      </c>
    </row>
    <row r="198" spans="1:4" x14ac:dyDescent="0.25">
      <c r="A198" s="1">
        <v>6171</v>
      </c>
      <c r="B198" s="1">
        <v>5161</v>
      </c>
      <c r="C198" s="1" t="s">
        <v>70</v>
      </c>
      <c r="D198" s="13">
        <v>800</v>
      </c>
    </row>
    <row r="199" spans="1:4" x14ac:dyDescent="0.25">
      <c r="A199" s="1">
        <v>6171</v>
      </c>
      <c r="B199" s="1">
        <v>5162</v>
      </c>
      <c r="C199" s="1" t="s">
        <v>71</v>
      </c>
      <c r="D199" s="13">
        <v>15000</v>
      </c>
    </row>
    <row r="200" spans="1:4" x14ac:dyDescent="0.25">
      <c r="A200" s="1">
        <v>6171</v>
      </c>
      <c r="B200" s="1">
        <v>5166</v>
      </c>
      <c r="C200" s="1" t="s">
        <v>72</v>
      </c>
      <c r="D200" s="13">
        <v>1000</v>
      </c>
    </row>
    <row r="201" spans="1:4" x14ac:dyDescent="0.25">
      <c r="A201" s="1">
        <v>6171</v>
      </c>
      <c r="B201" s="1">
        <v>5167</v>
      </c>
      <c r="C201" s="1" t="s">
        <v>73</v>
      </c>
      <c r="D201" s="13">
        <v>1000</v>
      </c>
    </row>
    <row r="202" spans="1:4" x14ac:dyDescent="0.25">
      <c r="A202" s="1">
        <v>6171</v>
      </c>
      <c r="B202" s="1">
        <v>5169</v>
      </c>
      <c r="C202" s="1" t="s">
        <v>40</v>
      </c>
      <c r="D202" s="13">
        <v>60000</v>
      </c>
    </row>
    <row r="203" spans="1:4" x14ac:dyDescent="0.25">
      <c r="A203" s="1">
        <v>6171</v>
      </c>
      <c r="B203" s="1">
        <v>5171</v>
      </c>
      <c r="C203" s="1" t="s">
        <v>57</v>
      </c>
      <c r="D203" s="53">
        <v>900000</v>
      </c>
    </row>
    <row r="204" spans="1:4" x14ac:dyDescent="0.25">
      <c r="A204" s="1">
        <v>6171</v>
      </c>
      <c r="B204" s="1">
        <v>5173</v>
      </c>
      <c r="C204" s="1" t="s">
        <v>69</v>
      </c>
      <c r="D204" s="13">
        <v>1000</v>
      </c>
    </row>
    <row r="205" spans="1:4" x14ac:dyDescent="0.25">
      <c r="A205" s="1">
        <v>6171</v>
      </c>
      <c r="B205" s="1">
        <v>5175</v>
      </c>
      <c r="C205" s="1" t="s">
        <v>50</v>
      </c>
      <c r="D205" s="13">
        <v>1000</v>
      </c>
    </row>
    <row r="206" spans="1:4" x14ac:dyDescent="0.25">
      <c r="A206" s="26">
        <v>6171</v>
      </c>
      <c r="B206" s="26">
        <v>5182</v>
      </c>
      <c r="C206" s="26" t="s">
        <v>74</v>
      </c>
      <c r="D206" s="27">
        <v>0</v>
      </c>
    </row>
    <row r="207" spans="1:4" x14ac:dyDescent="0.25">
      <c r="A207" s="1">
        <v>6171</v>
      </c>
      <c r="B207" s="1">
        <v>5321</v>
      </c>
      <c r="C207" s="1" t="s">
        <v>42</v>
      </c>
      <c r="D207" s="13">
        <v>2500</v>
      </c>
    </row>
    <row r="208" spans="1:4" x14ac:dyDescent="0.25">
      <c r="A208" s="1">
        <v>6171</v>
      </c>
      <c r="B208" s="1">
        <v>5361</v>
      </c>
      <c r="C208" s="1" t="s">
        <v>77</v>
      </c>
      <c r="D208" s="13">
        <v>1000</v>
      </c>
    </row>
    <row r="209" spans="1:4" ht="15.75" thickBot="1" x14ac:dyDescent="0.3">
      <c r="A209" s="1">
        <v>6171</v>
      </c>
      <c r="B209" s="1">
        <v>5492</v>
      </c>
      <c r="C209" s="1" t="s">
        <v>48</v>
      </c>
      <c r="D209" s="13">
        <v>1000</v>
      </c>
    </row>
    <row r="210" spans="1:4" ht="15.75" thickBot="1" x14ac:dyDescent="0.3">
      <c r="A210" s="7">
        <v>6221</v>
      </c>
      <c r="B210" s="8"/>
      <c r="C210" s="8" t="s">
        <v>140</v>
      </c>
      <c r="D210" s="24">
        <f>D211</f>
        <v>20000</v>
      </c>
    </row>
    <row r="211" spans="1:4" ht="15.75" thickBot="1" x14ac:dyDescent="0.3">
      <c r="A211" s="1">
        <v>6221</v>
      </c>
      <c r="B211" s="1">
        <v>5222</v>
      </c>
      <c r="C211" s="1" t="s">
        <v>75</v>
      </c>
      <c r="D211" s="13">
        <v>20000</v>
      </c>
    </row>
    <row r="212" spans="1:4" ht="15.75" thickBot="1" x14ac:dyDescent="0.3">
      <c r="A212" s="7">
        <v>6310</v>
      </c>
      <c r="B212" s="8"/>
      <c r="C212" s="8" t="s">
        <v>79</v>
      </c>
      <c r="D212" s="24">
        <f>D213</f>
        <v>3500</v>
      </c>
    </row>
    <row r="213" spans="1:4" ht="15.75" thickBot="1" x14ac:dyDescent="0.3">
      <c r="A213" s="1">
        <v>6310</v>
      </c>
      <c r="B213" s="1">
        <v>5163</v>
      </c>
      <c r="C213" s="1" t="s">
        <v>78</v>
      </c>
      <c r="D213" s="13">
        <v>3500</v>
      </c>
    </row>
    <row r="214" spans="1:4" ht="15.75" thickBot="1" x14ac:dyDescent="0.3">
      <c r="A214" s="7">
        <v>6320</v>
      </c>
      <c r="B214" s="8"/>
      <c r="C214" s="8" t="s">
        <v>80</v>
      </c>
      <c r="D214" s="24">
        <f>D215</f>
        <v>16500</v>
      </c>
    </row>
    <row r="215" spans="1:4" ht="15.75" thickBot="1" x14ac:dyDescent="0.3">
      <c r="A215" s="1">
        <v>6320</v>
      </c>
      <c r="B215" s="1">
        <v>5163</v>
      </c>
      <c r="C215" s="1" t="s">
        <v>78</v>
      </c>
      <c r="D215" s="13">
        <v>16500</v>
      </c>
    </row>
    <row r="216" spans="1:4" ht="15.75" thickBot="1" x14ac:dyDescent="0.3">
      <c r="A216" s="7">
        <v>6330</v>
      </c>
      <c r="B216" s="8"/>
      <c r="C216" s="8" t="s">
        <v>130</v>
      </c>
      <c r="D216" s="24">
        <f>SUM(D217:D218)</f>
        <v>0</v>
      </c>
    </row>
    <row r="217" spans="1:4" x14ac:dyDescent="0.25">
      <c r="A217" s="1">
        <v>6330</v>
      </c>
      <c r="B217" s="1">
        <v>5345</v>
      </c>
      <c r="C217" s="1" t="s">
        <v>131</v>
      </c>
      <c r="D217" s="13">
        <v>0</v>
      </c>
    </row>
    <row r="218" spans="1:4" ht="15.75" thickBot="1" x14ac:dyDescent="0.3">
      <c r="A218" s="37">
        <v>6330</v>
      </c>
      <c r="B218" s="4">
        <v>5348</v>
      </c>
      <c r="C218" s="4" t="s">
        <v>132</v>
      </c>
      <c r="D218" s="13">
        <v>0</v>
      </c>
    </row>
    <row r="219" spans="1:4" ht="15.75" thickBot="1" x14ac:dyDescent="0.3">
      <c r="A219" s="7">
        <v>6399</v>
      </c>
      <c r="B219" s="8"/>
      <c r="C219" s="8" t="s">
        <v>81</v>
      </c>
      <c r="D219" s="24">
        <f>D220</f>
        <v>150000</v>
      </c>
    </row>
    <row r="220" spans="1:4" ht="15.75" thickBot="1" x14ac:dyDescent="0.3">
      <c r="A220" s="1">
        <v>6399</v>
      </c>
      <c r="B220" s="1">
        <v>5365</v>
      </c>
      <c r="C220" s="1" t="s">
        <v>82</v>
      </c>
      <c r="D220" s="13">
        <v>150000</v>
      </c>
    </row>
    <row r="221" spans="1:4" ht="15.75" thickBot="1" x14ac:dyDescent="0.3">
      <c r="A221" s="7">
        <v>6402</v>
      </c>
      <c r="B221" s="8"/>
      <c r="C221" s="8" t="s">
        <v>83</v>
      </c>
      <c r="D221" s="24">
        <f>D222</f>
        <v>19461</v>
      </c>
    </row>
    <row r="222" spans="1:4" ht="15.75" thickBot="1" x14ac:dyDescent="0.3">
      <c r="A222" s="1">
        <v>6402</v>
      </c>
      <c r="B222" s="1">
        <v>5364</v>
      </c>
      <c r="C222" s="1" t="s">
        <v>125</v>
      </c>
      <c r="D222" s="13">
        <v>19461</v>
      </c>
    </row>
    <row r="223" spans="1:4" ht="15.75" thickBot="1" x14ac:dyDescent="0.3">
      <c r="A223" s="7">
        <v>6409</v>
      </c>
      <c r="B223" s="8"/>
      <c r="C223" s="8" t="s">
        <v>84</v>
      </c>
      <c r="D223" s="24">
        <f>D224</f>
        <v>21000</v>
      </c>
    </row>
    <row r="224" spans="1:4" x14ac:dyDescent="0.25">
      <c r="A224" s="1">
        <v>6409</v>
      </c>
      <c r="B224" s="1">
        <v>5329</v>
      </c>
      <c r="C224" s="1" t="s">
        <v>76</v>
      </c>
      <c r="D224" s="13">
        <v>21000</v>
      </c>
    </row>
    <row r="225" spans="2:4" ht="15.75" thickBot="1" x14ac:dyDescent="0.3"/>
    <row r="226" spans="2:4" ht="15.75" thickBot="1" x14ac:dyDescent="0.3">
      <c r="C226" s="23" t="s">
        <v>85</v>
      </c>
      <c r="D226" s="51">
        <f>D60+D62+D64+D69+D73+D76+D78+D80+D84+D87+D89+D91+D98+D103+D105+D110+D112+D118+D125+D128+D133+D136+D138+D142+D144+D150+D152+D156+D159+D161+D163+D165+D169+D171+D180+D185+D191+D210+D212+D214+D216+D219+D221+D223</f>
        <v>5462261</v>
      </c>
    </row>
    <row r="228" spans="2:4" x14ac:dyDescent="0.25">
      <c r="C228" t="s">
        <v>86</v>
      </c>
      <c r="D228" s="52">
        <f>D57-D226</f>
        <v>-1159819</v>
      </c>
    </row>
    <row r="230" spans="2:4" x14ac:dyDescent="0.25">
      <c r="C230" s="28" t="s">
        <v>145</v>
      </c>
    </row>
    <row r="232" spans="2:4" ht="18.75" x14ac:dyDescent="0.25">
      <c r="B232" s="59"/>
      <c r="C232" s="59" t="s">
        <v>143</v>
      </c>
    </row>
    <row r="233" spans="2:4" ht="18.75" x14ac:dyDescent="0.25">
      <c r="B233" s="59"/>
      <c r="C233" s="59" t="s">
        <v>144</v>
      </c>
    </row>
    <row r="235" spans="2:4" ht="15.75" x14ac:dyDescent="0.25">
      <c r="B235" s="58"/>
      <c r="C235" s="29"/>
      <c r="D235" s="58"/>
    </row>
  </sheetData>
  <pageMargins left="0.70866141732283472" right="0.70866141732283472" top="0.78740157480314965" bottom="0.78740157480314965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Schvaleny_Rozpocet_2023</vt:lpstr>
    </vt:vector>
  </TitlesOfParts>
  <Company>DURA Automotive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Podsklanova, Eva @ BLA</dc:creator>
  <cp:lastModifiedBy>Obec Kocelovice</cp:lastModifiedBy>
  <cp:lastPrinted>2022-11-23T09:52:50Z</cp:lastPrinted>
  <dcterms:created xsi:type="dcterms:W3CDTF">2015-10-01T05:52:21Z</dcterms:created>
  <dcterms:modified xsi:type="dcterms:W3CDTF">2022-12-27T10:03:40Z</dcterms:modified>
</cp:coreProperties>
</file>